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583FF1B-0220-43B3-9500-05D838E6F586}" xr6:coauthVersionLast="47" xr6:coauthVersionMax="47" xr10:uidLastSave="{00000000-0000-0000-0000-000000000000}"/>
  <workbookProtection workbookAlgorithmName="SHA-512" workbookHashValue="RSRgUiA2nQofTMSabEY307wPc3U/o6f07ujXIyWcacEUBc1+vepi5ph+gTjjJeR2fqaI9b5sbtvQ52TgJuQXIg==" workbookSaltValue="7qCSbETwK8r0v75cXzwqSQ==" workbookSpinCount="100000" lockStructure="1"/>
  <bookViews>
    <workbookView xWindow="5790" yWindow="4215" windowWidth="20940" windowHeight="11385" firstSheet="20" activeTab="32" xr2:uid="{00000000-000D-0000-FFFF-FFFF00000000}"/>
  </bookViews>
  <sheets>
    <sheet name="A008" sheetId="1" r:id="rId1"/>
    <sheet name=" A009 SER" sheetId="3" r:id="rId2"/>
    <sheet name=" A009" sheetId="4" r:id="rId3"/>
    <sheet name=" A010" sheetId="5" r:id="rId4"/>
    <sheet name=" A012" sheetId="6" r:id="rId5"/>
    <sheet name=" A012 DOL" sheetId="7" r:id="rId6"/>
    <sheet name="A012 ART SER" sheetId="8" r:id="rId7"/>
    <sheet name=" A014" sheetId="9" r:id="rId8"/>
    <sheet name=" A014 SERALE" sheetId="10" r:id="rId9"/>
    <sheet name="A018" sheetId="12" r:id="rId10"/>
    <sheet name=" A019" sheetId="11" r:id="rId11"/>
    <sheet name=" A026" sheetId="13" r:id="rId12"/>
    <sheet name=" A034" sheetId="38" r:id="rId13"/>
    <sheet name=" A037" sheetId="39" r:id="rId14"/>
    <sheet name=" A045" sheetId="36" r:id="rId15"/>
    <sheet name=" A045 DOL" sheetId="37" r:id="rId16"/>
    <sheet name="A027" sheetId="16" r:id="rId17"/>
    <sheet name=" A046" sheetId="15" r:id="rId18"/>
    <sheet name=" A046 DOL" sheetId="17" r:id="rId19"/>
    <sheet name=" A048" sheetId="18" r:id="rId20"/>
    <sheet name=" A050" sheetId="19" r:id="rId21"/>
    <sheet name=" A054" sheetId="20" r:id="rId22"/>
    <sheet name=" A066" sheetId="22" r:id="rId23"/>
    <sheet name=" AA24 DOL" sheetId="24" r:id="rId24"/>
    <sheet name=" AB24 DOL" sheetId="27" r:id="rId25"/>
    <sheet name=" AB24" sheetId="25" r:id="rId26"/>
    <sheet name=" AB24 SER" sheetId="28" r:id="rId27"/>
    <sheet name="SOSTEGNO" sheetId="29" r:id="rId28"/>
    <sheet name="AJ55" sheetId="30" r:id="rId29"/>
    <sheet name="AM55" sheetId="31" r:id="rId30"/>
    <sheet name="AK55" sheetId="32" r:id="rId31"/>
    <sheet name="AW55" sheetId="33" r:id="rId32"/>
    <sheet name="AO55" sheetId="34" r:id="rId33"/>
    <sheet name="AB55" sheetId="40" r:id="rId34"/>
    <sheet name="B022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9" l="1"/>
  <c r="P14" i="29"/>
  <c r="P13" i="29"/>
  <c r="O22" i="30"/>
  <c r="P16" i="29" l="1"/>
  <c r="N8" i="16" l="1"/>
  <c r="O8" i="36"/>
  <c r="P12" i="6" l="1"/>
  <c r="P11" i="6"/>
  <c r="P10" i="6"/>
  <c r="P9" i="6"/>
  <c r="P8" i="6"/>
  <c r="O10" i="34" l="1"/>
  <c r="N9" i="9" l="1"/>
  <c r="P23" i="29" l="1"/>
  <c r="O9" i="40" l="1"/>
  <c r="N17" i="18" l="1"/>
  <c r="N9" i="11"/>
  <c r="O9" i="37"/>
  <c r="O10" i="37"/>
  <c r="N9" i="4" l="1"/>
  <c r="O10" i="30" l="1"/>
  <c r="P12" i="29" l="1"/>
  <c r="O11" i="20" l="1"/>
  <c r="N12" i="36"/>
  <c r="J7" i="36" l="1"/>
  <c r="E7" i="36"/>
  <c r="O7" i="36" l="1"/>
  <c r="O9" i="34"/>
  <c r="O9" i="31"/>
  <c r="O9" i="35" l="1"/>
  <c r="O9" i="33" l="1"/>
  <c r="O9" i="32"/>
  <c r="O9" i="30"/>
  <c r="O8" i="30"/>
  <c r="P11" i="29"/>
  <c r="P10" i="29"/>
  <c r="P7" i="29"/>
  <c r="P9" i="29"/>
  <c r="P8" i="29"/>
  <c r="P6" i="29"/>
  <c r="O10" i="25"/>
  <c r="O9" i="25"/>
  <c r="O8" i="25"/>
  <c r="O8" i="24"/>
  <c r="N9" i="22"/>
  <c r="O10" i="20"/>
  <c r="O9" i="20"/>
  <c r="N9" i="19"/>
  <c r="N12" i="18"/>
  <c r="N11" i="18"/>
  <c r="N10" i="18"/>
  <c r="N9" i="18"/>
  <c r="D9" i="18"/>
  <c r="D8" i="17"/>
  <c r="N8" i="17" s="1"/>
  <c r="O9" i="15"/>
  <c r="O8" i="13"/>
  <c r="E7" i="13"/>
  <c r="O7" i="13" s="1"/>
  <c r="N13" i="11"/>
  <c r="N8" i="11"/>
  <c r="N7" i="11"/>
  <c r="N16" i="12"/>
  <c r="O11" i="10"/>
  <c r="M12" i="8"/>
  <c r="N15" i="7"/>
  <c r="N14" i="7"/>
  <c r="P7" i="6"/>
  <c r="N12" i="5"/>
  <c r="N11" i="5"/>
  <c r="N10" i="5"/>
  <c r="N9" i="5"/>
  <c r="N8" i="5"/>
  <c r="N8" i="4"/>
  <c r="N6" i="4"/>
  <c r="N9" i="3"/>
  <c r="D32" i="24"/>
  <c r="D32" i="2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<sst xmlns="http://schemas.openxmlformats.org/spreadsheetml/2006/main" count="763" uniqueCount="168">
  <si>
    <t>ISTITUTO DI ISTRUZIONE SUPERIORE</t>
  </si>
  <si>
    <t>POLO COMMERCIALE ARTISTICO GRAFICO MUSICALE E COREUTICO (DANZA)</t>
  </si>
  <si>
    <t>GRIS01200Q - ISTITUTO ISTRUZIONE SUPERIORE - POLO BIANCIARDI</t>
  </si>
  <si>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</si>
  <si>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</si>
  <si>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</si>
  <si>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</si>
  <si>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</si>
  <si>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</si>
  <si>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</si>
  <si>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</si>
  <si>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</si>
  <si>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Specializzazione</t>
  </si>
  <si>
    <t>Perfezionamento</t>
  </si>
  <si>
    <t>Altra Laurea</t>
  </si>
  <si>
    <t>Es. Mat.</t>
  </si>
  <si>
    <t>Bonus</t>
  </si>
  <si>
    <t>TOT</t>
  </si>
  <si>
    <t>esclusa dalle graduatorie come da normativa vigente</t>
  </si>
  <si>
    <t xml:space="preserve">                    </t>
  </si>
  <si>
    <t>GRSL01251C - LICEO ARTISTICO SERALE</t>
  </si>
  <si>
    <t>CORRIDORI PIETRO</t>
  </si>
  <si>
    <t>GRIS01200Q - ISTITUTO ISTRUZIONE SUPERIORE POLO BIANCIARDI GROSSETO</t>
  </si>
  <si>
    <t>FIORENZONI TAMARA  esclusa dalle graduatorie come da normativa vigente</t>
  </si>
  <si>
    <t xml:space="preserve">RABAGLI MARTA </t>
  </si>
  <si>
    <t>1) PAPALINI MARIO</t>
  </si>
  <si>
    <t>2) RANIERI MICHELE</t>
  </si>
  <si>
    <t>3) FALANGOLA GIANLUCA</t>
  </si>
  <si>
    <t>4) BONACCORSI DONATELLA</t>
  </si>
  <si>
    <t>5) VINCENZONI PATRIZIA</t>
  </si>
  <si>
    <t xml:space="preserve">Ruolo altri profili </t>
  </si>
  <si>
    <t>Diploma universitario</t>
  </si>
  <si>
    <t>IUZZOLINO PASQUALE</t>
  </si>
  <si>
    <t>escluso da graduatoria come da normativa vigente</t>
  </si>
  <si>
    <t>PAPPALARDO GABRIELLA</t>
  </si>
  <si>
    <t>GRRC012503  - ISTITUTO PROFESSIONALE SERVIZI COMMERCIALI  - AMM.VO GRAFICO SERALE</t>
  </si>
  <si>
    <t>1) FALASCHI FRANCESCO</t>
  </si>
  <si>
    <t>2) INNOCENTI ELENA</t>
  </si>
  <si>
    <t>DE FELICE ANTONELLA</t>
  </si>
  <si>
    <t>esclusa da graduatoria come da normativa vigente</t>
  </si>
  <si>
    <t>CORTI STEFANO</t>
  </si>
  <si>
    <t>NAPPI IRENE DEGNA ROSARIA</t>
  </si>
  <si>
    <t>1) BELLUMORI PAOLO</t>
  </si>
  <si>
    <t>2) TOLLAPI ELISABETTA</t>
  </si>
  <si>
    <t>GRIS01200Q ISTITUTO SUPERIORE BIANCIARDI</t>
  </si>
  <si>
    <t>GRRC012503 - ISTITUTO PROFESSIONALE SERVIZI COMMERCIALI AMM.VO GRAFICO SERALE</t>
  </si>
  <si>
    <t>Part.ne Es. Mat.</t>
  </si>
  <si>
    <t>1)VAGHEGGINI ANNA LISA</t>
  </si>
  <si>
    <t>1) LOCOCO ANNA MARIA</t>
  </si>
  <si>
    <t>1) CESARONI MARCELLO</t>
  </si>
  <si>
    <t>2) NESTI CATERINA</t>
  </si>
  <si>
    <t>3) GIABBANI CLAUDIA</t>
  </si>
  <si>
    <t>4) SIMONI BARBARA</t>
  </si>
  <si>
    <t>LUCHERINI ELEONORA</t>
  </si>
  <si>
    <t>1) PARISI MARCELLA</t>
  </si>
  <si>
    <t>2) FUMANTI DANIELA</t>
  </si>
  <si>
    <t>GELLI OMBRETTA</t>
  </si>
  <si>
    <t>Comando</t>
  </si>
  <si>
    <t>2) CASTALDO ANNA</t>
  </si>
  <si>
    <t>escluse da graduatoria come da normativa vigente</t>
  </si>
  <si>
    <t>MENCHETTI SIMONETTA</t>
  </si>
  <si>
    <t>Ruolo Sec. I °</t>
  </si>
  <si>
    <t>1) NORELLI ADELE</t>
  </si>
  <si>
    <t>5) MANZIONE MARIA RAFFAELLA</t>
  </si>
  <si>
    <t>6) MERELLI MARCO</t>
  </si>
  <si>
    <t xml:space="preserve"> </t>
  </si>
  <si>
    <t>LEONI DONATELLA</t>
  </si>
  <si>
    <t>CARDIA GIOVANNI LORENZO</t>
  </si>
  <si>
    <t>VARONE PATRIZIA</t>
  </si>
  <si>
    <t>MAZZI GLORIA esclusa dalla graduatoria in base alla normativa vigente</t>
  </si>
  <si>
    <t>VICECONTE DINO</t>
  </si>
  <si>
    <t>PALUMBO GABRIELE</t>
  </si>
  <si>
    <t>COPPINI ANDREA</t>
  </si>
  <si>
    <t>ruolo sec I°</t>
  </si>
  <si>
    <t>HILDEBRANDT JANA THERESA</t>
  </si>
  <si>
    <t>CLIL</t>
  </si>
  <si>
    <t>BAUDO LORENZA</t>
  </si>
  <si>
    <t>CIPOLLETTA FEDERICA</t>
  </si>
  <si>
    <t>1) FESTEGGIATO MARIANNA</t>
  </si>
  <si>
    <t>2) IZZO ROSSELLA</t>
  </si>
  <si>
    <t>ROGHI SANDRA</t>
  </si>
  <si>
    <t>SCIASCIA VALERIO</t>
  </si>
  <si>
    <t>NEOIMMESSI E TRASFERITI</t>
  </si>
  <si>
    <t>4) FERRARI VERONICA</t>
  </si>
  <si>
    <t>3) STRIATO SILVIA</t>
  </si>
  <si>
    <t>7) PETRECCIA ILENIA</t>
  </si>
  <si>
    <t>VEGNI SARA</t>
  </si>
  <si>
    <t>NEO IMMESSA A.S. 2021/22</t>
  </si>
  <si>
    <t>PINTUS TAMARA</t>
  </si>
  <si>
    <t>Dottorato di ricerca</t>
  </si>
  <si>
    <t>3) PANZECA IVANA</t>
  </si>
  <si>
    <t>LAMI ANDREA</t>
  </si>
  <si>
    <t>ACETO MARGHERITA</t>
  </si>
  <si>
    <t>NEO IMMESSI A.S. 2021/22</t>
  </si>
  <si>
    <t>QUAGLIERI STEFANO</t>
  </si>
  <si>
    <t>Dottorato ricerca</t>
  </si>
  <si>
    <t>Ruolo Medie</t>
  </si>
  <si>
    <t>3) PERRUZZA M. BEATRICE</t>
  </si>
  <si>
    <t xml:space="preserve">Altro Ruolo </t>
  </si>
  <si>
    <t>Altro Ruolo</t>
  </si>
  <si>
    <t>Altro ruolo</t>
  </si>
  <si>
    <t>DE PERSIS NAIMA  esclusa dalle graduatorie come da normativa vigente</t>
  </si>
  <si>
    <t>2) GOVI DANIELE</t>
  </si>
  <si>
    <t>2) MOSCARINI ROBERTA</t>
  </si>
  <si>
    <t>3) GORELLI GIANCARLO</t>
  </si>
  <si>
    <t>4) RAMACCIOTTI MICHELA</t>
  </si>
  <si>
    <t>ESCLUSA DALLA GRADUATORIA PER ALTRO CASO PREVISTO COME DA VIGENTE NORMATIVA</t>
  </si>
  <si>
    <t>1) BARAGIOLA DAVID</t>
  </si>
  <si>
    <t>CIAMPINI LAURA</t>
  </si>
  <si>
    <t>DE CRESCENZI ANNA</t>
  </si>
  <si>
    <t>DETTORI GIULIA</t>
  </si>
  <si>
    <t>CALVANO ILARIA</t>
  </si>
  <si>
    <t xml:space="preserve">FRATE ANNARITA </t>
  </si>
  <si>
    <t>1) CICCARELLI CLAUDIA</t>
  </si>
  <si>
    <r>
      <rPr>
        <b/>
        <sz val="10"/>
        <rFont val="Arial"/>
        <family val="2"/>
      </rPr>
      <t>IMPERATORE DOLORES</t>
    </r>
    <r>
      <rPr>
        <sz val="10"/>
        <rFont val="Arial"/>
        <family val="2"/>
      </rPr>
      <t xml:space="preserve">  esclusa dalle graduatorie come da normativa vigente</t>
    </r>
  </si>
  <si>
    <t>3) MASINI SUSANNA</t>
  </si>
  <si>
    <r>
      <rPr>
        <b/>
        <sz val="10"/>
        <rFont val="Arial"/>
        <family val="2"/>
      </rPr>
      <t>CAGNESCHI FEDERICA</t>
    </r>
    <r>
      <rPr>
        <sz val="10"/>
        <rFont val="Arial"/>
        <family val="2"/>
      </rPr>
      <t xml:space="preserve"> esclusa da graduatoria come da normativa vigente</t>
    </r>
  </si>
  <si>
    <t>GRADUATORIA DEFINITIVA INTERNA DOCENTI SOPRANNUMERARI PER LA CLASSE DI CONCORSO -  A046 DISCIPLINE GIURIDICHE ED ECONOMICHE -  A.S. 2023/24</t>
  </si>
  <si>
    <t>RUGGIERO FEDERICA</t>
  </si>
  <si>
    <t>COMANDI CHIARA</t>
  </si>
  <si>
    <t>BRUNORI ANDREA</t>
  </si>
  <si>
    <r>
      <rPr>
        <b/>
        <sz val="10"/>
        <rFont val="Arial"/>
        <family val="2"/>
      </rPr>
      <t>NEO IMMESSO</t>
    </r>
    <r>
      <rPr>
        <sz val="10"/>
        <rFont val="Arial"/>
        <family val="2"/>
      </rPr>
      <t xml:space="preserve"> A.S. 2022/23</t>
    </r>
  </si>
  <si>
    <t>1)PALLADINO WALTER</t>
  </si>
  <si>
    <t>3) DE LUCA SAVERIA LORELLA</t>
  </si>
  <si>
    <t>4)SAVONA MATTEO</t>
  </si>
  <si>
    <t>Perfezionamento  e CLIL</t>
  </si>
  <si>
    <t>1) VANNINI MIRIA</t>
  </si>
  <si>
    <t>2) ROSSI LEONILDE</t>
  </si>
  <si>
    <t>8) GUIDO PAOLA</t>
  </si>
  <si>
    <t>9) DAMBRUOSO FRANCESCA</t>
  </si>
  <si>
    <t>10) FRAUENFELDER RAOUL</t>
  </si>
  <si>
    <t>11) CAFARELLA MARIA</t>
  </si>
  <si>
    <t>2) BUGLIONE MARIA ROSARIA</t>
  </si>
  <si>
    <t>3)CERAVOLO FRANCESCO</t>
  </si>
  <si>
    <t>4)BERRETTI ELENA</t>
  </si>
  <si>
    <t>5)REMIGI GABRIELLA</t>
  </si>
  <si>
    <t>6)BARBIERI SAMANTA</t>
  </si>
  <si>
    <t>NEO IMMESSO A.S. 2021/22</t>
  </si>
  <si>
    <t>GRADUATORIA DEFINITIVA INTERNA DOCENTI SOPRANNUMERARI PER LA CLASSE DI CONCORSO -  A008 DISCIPLINE GEOMETRICHE ARCHITETTURA ARREDAMENTO A.S. 2023/24</t>
  </si>
  <si>
    <t>GRADUATORIA DEFINITIVA  INTERNA DOCENTI SOPRANNUMERARI PER LA CLASSE DI CONCORSO -  A009 DISCIPLINE PITTORICHE - A.S. 2023/24</t>
  </si>
  <si>
    <t>GRADUATORIA DEFINITIVA  INTERNA DOCENTI SOPRANNUMERARI PER LA CLASSE DI CONCORSO - A010  ARTE DELLA FOTOGRAFIA E DELLA GRAFICA PUBBLICITARIA- a.s. 2023/24</t>
  </si>
  <si>
    <t>GRADUATORIA DEFINITIVA  INTERNA DOCENTI SOPRANNUMERARI PER LA CLASSE DI CONCORSO - A012 LETTERE IST. STR. SECONDARIA II° GRADO- a.s. 2023/24</t>
  </si>
  <si>
    <t>GRADUATORIA DEFINITIVA  INTERNA DOCENTI SOPRANNUMERARI PER LA CLASSE DI CONCORSO -  A014 DISCIPLINE PLASTICHE A.S. 2023/24</t>
  </si>
  <si>
    <t>GRADUATORIA DEFINITIVA  INTERNA DOCENTI SOPRANNUMERARI PER LA CLASSE DI CONCORSO - A018 - filosofia, psicologia e scienze educazione a.s. 2023/24</t>
  </si>
  <si>
    <t>GRADUATORIA DEFINITIVA  INTERNA DOCENTI SOPRANNUMERARI PER LA CLASSE DI CONCORSO -  A019 FILOSOFIA E STORIA -  A.S. 2023/24</t>
  </si>
  <si>
    <t>GRADUATORIA DEFINITIVA  INTERNA DOCENTI SOPRANNUMERARI PER LA CLASSE DI CONCORSO -  A026 MATEMATICA -  A.S. 2023/24</t>
  </si>
  <si>
    <t>GRADUATORIA DEFINITIVA  INTERNA DOCENTI SOPRANNUMERARI PER LA CLASSE DI CONCORSO -  A034 CHIMICA -  A.S. 2023/24</t>
  </si>
  <si>
    <t>GRADUATORIA DEFINITIVA  INTERNA DOCENTI SOPRANNUMERARI PER LA CLASSE DI CONCORSO -  A037 ECONOMIA AZIENDALE -  A.S. 2023/24</t>
  </si>
  <si>
    <t>GRADUATORIA DEFINITIVA  INTERNA DOCENTI SOPRANNUMERARI PER LA CLASSE DI CONCORSO -  A045 DISCIPLINE ECONOMICO-AZIENDALE                         A.S. 2023/24- GRIS01200Q</t>
  </si>
  <si>
    <t>GRADUATORIA DEFINITIVA  INTERNA DOCENTI SOPRANNUMERARI PER LA CLASSE DI CONCORSO -  A045 DISCIPLINE ECONOMICO-AZIENDALE             A.S. 2023/24</t>
  </si>
  <si>
    <t>GRADUATORIA DEFINITIVA  INTERNA DOCENTI SOPRANNUMERARI PER LA CLASSE DI CONCORSO -  A027 MATEMATICA E FISICA -  A.S. 2023/024</t>
  </si>
  <si>
    <t>GRADUATORIA DEFINITIVA INTERNA DOCENTI SOPRANNUMERARI PER LA CLASSE DI CONCORSO -  A046 DISCIPLINE GIURIDICHE ED ECONOMICHE            A.S. 2023/24</t>
  </si>
  <si>
    <t>GRADUATORIA DEFINITIVA  INTERNA DOCENTI SOPRANNUMERARI PER LA CLASSE DI CONCORSO -  A048 EDUCAZIONE FISICA - A.S. 2023/24</t>
  </si>
  <si>
    <t>GRADUATORIA DEFINITIVA  INTERNA DOCENTI SOPRANNUMERARI PER LA CLASSE DI CONCORSO -  A050 SCIENZE NATURALI, CHIMICA E GEOGRAFIA, MICROBIOLOGIA           A.S. 2023/24</t>
  </si>
  <si>
    <t>GRADUATORIA DEFINITIVA  INTERNA DOCENTI SOPRANNUMERARI PER LA CLASSE DI CONCORSO -  A054 STORIA DELL'ARTE -   A.S. 2023/24</t>
  </si>
  <si>
    <t>GRADUATORIA DEFINITIVA  INTERNA DOCENTI SOPRANNUMERARI PER LA CLASSE DI CONCORSO -  A066 TRATT. TESTI, CALC., CONT. ELETT. E AP. GEST. - A.S. 2023/24</t>
  </si>
  <si>
    <t>GRADUATORIA DEFINITIVA  INTERNA DOCENTI SOPRANNUMERARI PER LA CLASSE DI CONCORSO - AA24 LINGUA E CIVILTA' STRANIERA (FRANCESE)- A.S. 2023/24</t>
  </si>
  <si>
    <t>GRADUATORIA DEFINITIVA  INTERNA DOCENTI SOPRANNUMERARI PER LA CLASSE DI CONCORSO - AB24 LINGUA E CIVILTA' STRANIERA (INGLESE)- A.S. 2023/24</t>
  </si>
  <si>
    <t>GRADUATORIA DEFINITIVA  INTERNA DOCENTI SOPRANNUMERARI PER LA CLASSE DI CONCORSO - SOSTEGNO - A.S. 2023/24</t>
  </si>
  <si>
    <t>GRADUATORIA DEFINITIVA  INTERNA DOCENTI SOPRANNUMERARI PER LA CLASSE DI CONCORSO - AJ55 PIANOFORTE - A.S. 2023/24</t>
  </si>
  <si>
    <t>GRADUATORIA DEFINITIVA  INTERNA DOCENTI SOPRANNUMERARI PER LA CLASSE DI CONCORSO - AM55 VIOLINO - A.S. 2023/24</t>
  </si>
  <si>
    <t>GRADUATORIA DEFINITIVA  INTERNA DOCENTI SOPRANNUMERARI PER LA CLASSE DI CONCORSO - AK55 SASSOFONO - A.S. 2023/24</t>
  </si>
  <si>
    <t>GRADUATORIA DEFINITIVA  INTERNA DOCENTI SOPRANNUMERARI PER LA CLASSE DI CONCORSO - AW55 FLAUTO TRAVERSO - A.S. 2023/24</t>
  </si>
  <si>
    <t>GRADUATORIA DEFINITIVA  INTERNA DOCENTI SOPRANNUMERARI PER LA CLASSE DI CONCORSO - AO55 CANTO - A.S. 2023/24</t>
  </si>
  <si>
    <t>GRADUATORIA DEFINITIVA  INTERNA DOCENTI SOPRANNUMERARI PER LA CLASSE DI CONCORSO - AB55 CHITARRA - A.S. 2023/24</t>
  </si>
  <si>
    <t>GRADUATORIA DEFINITIVA INTERNA DOCENTI SOPRANNUMERARI PER LA CLASSE DI CONCORSO - B022 LABORATORIO DI INFORMATICA - A.S. 2023/24</t>
  </si>
  <si>
    <t xml:space="preserve"> GROSSETO 11/04/2023</t>
  </si>
  <si>
    <t xml:space="preserve">  GROSSETO 11/04/2023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</si>
</sst>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6" fillId="0" borderId="0" xfId="0" applyFont="1"/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4" fontId="9" fillId="0" borderId="4" xfId="0" applyNumberFormat="1" applyFont="1" applyBorder="1"/>
    <xf numFmtId="0" fontId="9" fillId="0" borderId="4" xfId="0" applyFont="1" applyBorder="1"/>
    <xf numFmtId="0" fontId="9" fillId="2" borderId="4" xfId="0" applyFont="1" applyFill="1" applyBorder="1"/>
    <xf numFmtId="14" fontId="9" fillId="0" borderId="0" xfId="0" applyNumberFormat="1" applyFont="1" applyBorder="1"/>
    <xf numFmtId="0" fontId="9" fillId="0" borderId="0" xfId="0" applyFont="1" applyBorder="1"/>
    <xf numFmtId="0" fontId="9" fillId="2" borderId="0" xfId="0" applyFont="1" applyFill="1" applyBorder="1"/>
    <xf numFmtId="0" fontId="10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Fill="1" applyBorder="1"/>
    <xf numFmtId="0" fontId="5" fillId="0" borderId="4" xfId="0" applyFont="1" applyBorder="1" applyAlignment="1">
      <alignment horizontal="center" vertical="center" wrapText="1"/>
    </xf>
    <xf numFmtId="0" fontId="17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5" fillId="0" borderId="0" xfId="1" applyFont="1" applyFill="1" applyBorder="1"/>
    <xf numFmtId="0" fontId="6" fillId="0" borderId="4" xfId="0" applyFont="1" applyBorder="1"/>
    <xf numFmtId="0" fontId="6" fillId="2" borderId="4" xfId="0" applyFont="1" applyFill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Fill="1" applyBorder="1"/>
    <xf numFmtId="43" fontId="4" fillId="0" borderId="4" xfId="1" applyFont="1" applyBorder="1" applyAlignment="1">
      <alignment vertical="center" wrapText="1"/>
    </xf>
    <xf numFmtId="43" fontId="7" fillId="0" borderId="5" xfId="1" applyFont="1" applyBorder="1" applyAlignment="1">
      <alignment horizontal="left"/>
    </xf>
    <xf numFmtId="43" fontId="7" fillId="0" borderId="4" xfId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9" fillId="0" borderId="0" xfId="1" applyNumberFormat="1" applyFont="1" applyBorder="1"/>
    <xf numFmtId="41" fontId="9" fillId="0" borderId="0" xfId="1" applyNumberFormat="1" applyFont="1" applyBorder="1"/>
    <xf numFmtId="41" fontId="9" fillId="2" borderId="0" xfId="1" applyNumberFormat="1" applyFont="1" applyFill="1" applyBorder="1"/>
    <xf numFmtId="41" fontId="4" fillId="0" borderId="0" xfId="1" applyNumberFormat="1" applyFont="1" applyBorder="1"/>
    <xf numFmtId="43" fontId="5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14" fontId="15" fillId="0" borderId="4" xfId="1" applyNumberFormat="1" applyFont="1" applyBorder="1"/>
    <xf numFmtId="41" fontId="15" fillId="0" borderId="4" xfId="1" applyNumberFormat="1" applyFont="1" applyBorder="1"/>
    <xf numFmtId="41" fontId="18" fillId="0" borderId="4" xfId="1" applyNumberFormat="1" applyFont="1" applyBorder="1" applyAlignment="1"/>
    <xf numFmtId="41" fontId="14" fillId="0" borderId="4" xfId="1" applyNumberFormat="1" applyFont="1" applyBorder="1" applyAlignment="1"/>
    <xf numFmtId="41" fontId="15" fillId="0" borderId="4" xfId="0" applyNumberFormat="1" applyFont="1" applyBorder="1"/>
    <xf numFmtId="41" fontId="15" fillId="2" borderId="4" xfId="1" applyNumberFormat="1" applyFont="1" applyFill="1" applyBorder="1"/>
    <xf numFmtId="41" fontId="14" fillId="0" borderId="4" xfId="1" applyNumberFormat="1" applyFont="1" applyBorder="1"/>
    <xf numFmtId="41" fontId="14" fillId="2" borderId="4" xfId="0" applyNumberFormat="1" applyFont="1" applyFill="1" applyBorder="1"/>
    <xf numFmtId="41" fontId="14" fillId="2" borderId="4" xfId="1" applyNumberFormat="1" applyFont="1" applyFill="1" applyBorder="1"/>
    <xf numFmtId="0" fontId="0" fillId="0" borderId="0" xfId="0" applyBorder="1"/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4" fontId="20" fillId="0" borderId="4" xfId="0" applyNumberFormat="1" applyFont="1" applyBorder="1"/>
    <xf numFmtId="14" fontId="20" fillId="0" borderId="4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/>
    <xf numFmtId="14" fontId="19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9" fillId="0" borderId="0" xfId="0" applyFont="1"/>
    <xf numFmtId="14" fontId="20" fillId="0" borderId="0" xfId="1" applyNumberFormat="1" applyFont="1" applyBorder="1"/>
    <xf numFmtId="41" fontId="20" fillId="0" borderId="0" xfId="1" applyNumberFormat="1" applyFont="1" applyBorder="1"/>
    <xf numFmtId="41" fontId="20" fillId="2" borderId="0" xfId="1" applyNumberFormat="1" applyFont="1" applyFill="1" applyBorder="1"/>
    <xf numFmtId="41" fontId="19" fillId="0" borderId="0" xfId="1" applyNumberFormat="1" applyFont="1" applyBorder="1"/>
    <xf numFmtId="0" fontId="16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4" fontId="16" fillId="0" borderId="4" xfId="0" applyNumberFormat="1" applyFont="1" applyBorder="1"/>
    <xf numFmtId="0" fontId="16" fillId="0" borderId="0" xfId="0" applyFont="1" applyBorder="1"/>
    <xf numFmtId="43" fontId="19" fillId="0" borderId="0" xfId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/>
    <xf numFmtId="43" fontId="7" fillId="0" borderId="4" xfId="1" applyFont="1" applyBorder="1" applyAlignment="1">
      <alignment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14" fontId="0" fillId="0" borderId="0" xfId="0" applyNumberFormat="1" applyFill="1" applyBorder="1"/>
    <xf numFmtId="43" fontId="6" fillId="0" borderId="0" xfId="1" applyFont="1" applyFill="1" applyBorder="1"/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4" fontId="0" fillId="0" borderId="0" xfId="0" applyNumberFormat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0" fontId="8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16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1" fontId="6" fillId="0" borderId="0" xfId="0" applyNumberFormat="1" applyFont="1" applyBorder="1"/>
    <xf numFmtId="41" fontId="6" fillId="0" borderId="0" xfId="0" applyNumberFormat="1" applyFont="1" applyFill="1" applyBorder="1"/>
    <xf numFmtId="41" fontId="4" fillId="0" borderId="0" xfId="1" applyNumberFormat="1" applyFont="1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41" fontId="5" fillId="0" borderId="0" xfId="1" applyNumberFormat="1" applyFont="1" applyFill="1" applyBorder="1"/>
    <xf numFmtId="14" fontId="26" fillId="0" borderId="4" xfId="1" applyNumberFormat="1" applyFont="1" applyBorder="1"/>
    <xf numFmtId="0" fontId="9" fillId="2" borderId="5" xfId="0" applyFont="1" applyFill="1" applyBorder="1" applyAlignment="1">
      <alignment horizontal="left"/>
    </xf>
    <xf numFmtId="14" fontId="0" fillId="2" borderId="4" xfId="0" applyNumberFormat="1" applyFill="1" applyBorder="1"/>
    <xf numFmtId="0" fontId="0" fillId="2" borderId="4" xfId="0" applyFill="1" applyBorder="1"/>
    <xf numFmtId="0" fontId="4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0" fillId="2" borderId="0" xfId="0" applyFill="1"/>
    <xf numFmtId="0" fontId="20" fillId="2" borderId="4" xfId="0" applyFont="1" applyFill="1" applyBorder="1" applyAlignment="1"/>
    <xf numFmtId="0" fontId="16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/>
    </xf>
    <xf numFmtId="14" fontId="16" fillId="2" borderId="4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14" fontId="20" fillId="2" borderId="4" xfId="0" applyNumberFormat="1" applyFont="1" applyFill="1" applyBorder="1" applyAlignment="1">
      <alignment horizontal="right"/>
    </xf>
    <xf numFmtId="14" fontId="20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6" fillId="2" borderId="0" xfId="0" applyFont="1" applyFill="1" applyBorder="1"/>
    <xf numFmtId="14" fontId="20" fillId="2" borderId="0" xfId="0" applyNumberFormat="1" applyFont="1" applyFill="1" applyBorder="1"/>
    <xf numFmtId="14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14" fontId="9" fillId="2" borderId="4" xfId="0" applyNumberFormat="1" applyFont="1" applyFill="1" applyBorder="1"/>
    <xf numFmtId="41" fontId="4" fillId="2" borderId="4" xfId="1" applyNumberFormat="1" applyFont="1" applyFill="1" applyBorder="1"/>
    <xf numFmtId="0" fontId="4" fillId="2" borderId="0" xfId="0" applyFont="1" applyFill="1" applyBorder="1" applyAlignment="1">
      <alignment horizontal="left"/>
    </xf>
    <xf numFmtId="14" fontId="9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43" fontId="4" fillId="2" borderId="0" xfId="1" applyFont="1" applyFill="1" applyBorder="1"/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/>
    <xf numFmtId="14" fontId="6" fillId="2" borderId="0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/>
    <xf numFmtId="14" fontId="6" fillId="2" borderId="4" xfId="1" applyNumberFormat="1" applyFont="1" applyFill="1" applyBorder="1"/>
    <xf numFmtId="1" fontId="6" fillId="2" borderId="4" xfId="1" applyNumberFormat="1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41" fontId="6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12" fillId="2" borderId="0" xfId="0" applyFont="1" applyFill="1"/>
    <xf numFmtId="41" fontId="0" fillId="2" borderId="4" xfId="0" applyNumberFormat="1" applyFill="1" applyBorder="1"/>
    <xf numFmtId="14" fontId="21" fillId="2" borderId="4" xfId="0" applyNumberFormat="1" applyFont="1" applyFill="1" applyBorder="1"/>
    <xf numFmtId="0" fontId="9" fillId="2" borderId="4" xfId="0" applyFont="1" applyFill="1" applyBorder="1" applyAlignment="1"/>
    <xf numFmtId="0" fontId="5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3" fillId="2" borderId="0" xfId="0" applyFont="1" applyFill="1"/>
    <xf numFmtId="0" fontId="24" fillId="2" borderId="0" xfId="0" applyFont="1" applyFill="1"/>
    <xf numFmtId="0" fontId="16" fillId="2" borderId="0" xfId="0" applyFont="1" applyFill="1"/>
    <xf numFmtId="14" fontId="14" fillId="2" borderId="4" xfId="0" applyNumberFormat="1" applyFont="1" applyFill="1" applyBorder="1"/>
    <xf numFmtId="0" fontId="9" fillId="2" borderId="0" xfId="0" applyFont="1" applyFill="1" applyBorder="1" applyAlignment="1"/>
    <xf numFmtId="0" fontId="6" fillId="2" borderId="4" xfId="0" applyFont="1" applyFill="1" applyBorder="1" applyAlignment="1">
      <alignment horizontal="right"/>
    </xf>
    <xf numFmtId="14" fontId="25" fillId="2" borderId="4" xfId="0" applyNumberFormat="1" applyFont="1" applyFill="1" applyBorder="1"/>
    <xf numFmtId="0" fontId="9" fillId="2" borderId="5" xfId="0" applyFont="1" applyFill="1" applyBorder="1" applyAlignment="1"/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14" fontId="21" fillId="2" borderId="0" xfId="0" applyNumberFormat="1" applyFont="1" applyFill="1" applyBorder="1"/>
    <xf numFmtId="0" fontId="21" fillId="2" borderId="0" xfId="0" applyFont="1" applyFill="1" applyBorder="1"/>
    <xf numFmtId="43" fontId="22" fillId="2" borderId="0" xfId="1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4" fontId="9" fillId="2" borderId="4" xfId="0" applyNumberFormat="1" applyFont="1" applyFill="1" applyBorder="1" applyAlignment="1">
      <alignment horizontal="center" wrapText="1"/>
    </xf>
    <xf numFmtId="1" fontId="0" fillId="2" borderId="4" xfId="0" applyNumberFormat="1" applyFill="1" applyBorder="1"/>
    <xf numFmtId="14" fontId="0" fillId="2" borderId="0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9" fillId="2" borderId="0" xfId="0" applyFont="1" applyFill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wrapText="1"/>
    </xf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41" fontId="6" fillId="2" borderId="0" xfId="0" applyNumberFormat="1" applyFont="1" applyFill="1" applyBorder="1"/>
    <xf numFmtId="41" fontId="4" fillId="2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41" fontId="5" fillId="0" borderId="0" xfId="0" applyNumberFormat="1" applyFont="1" applyBorder="1"/>
    <xf numFmtId="0" fontId="4" fillId="2" borderId="0" xfId="0" applyFont="1" applyFill="1" applyBorder="1" applyAlignment="1">
      <alignment vertical="center" readingOrder="1"/>
    </xf>
    <xf numFmtId="14" fontId="4" fillId="2" borderId="0" xfId="0" applyNumberFormat="1" applyFont="1" applyFill="1" applyBorder="1" applyAlignment="1">
      <alignment vertical="center" readingOrder="1"/>
    </xf>
    <xf numFmtId="0" fontId="9" fillId="2" borderId="0" xfId="0" applyFont="1" applyFill="1" applyBorder="1" applyAlignment="1">
      <alignment vertical="center" readingOrder="1"/>
    </xf>
    <xf numFmtId="14" fontId="0" fillId="0" borderId="0" xfId="0" applyNumberFormat="1"/>
    <xf numFmtId="0" fontId="0" fillId="0" borderId="4" xfId="0" applyBorder="1"/>
    <xf numFmtId="14" fontId="17" fillId="0" borderId="4" xfId="0" applyNumberFormat="1" applyFont="1" applyBorder="1" applyAlignment="1">
      <alignment horizontal="left"/>
    </xf>
    <xf numFmtId="0" fontId="12" fillId="0" borderId="4" xfId="0" applyFont="1" applyBorder="1"/>
    <xf numFmtId="0" fontId="17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16" fontId="0" fillId="0" borderId="0" xfId="0" applyNumberFormat="1"/>
    <xf numFmtId="0" fontId="0" fillId="0" borderId="0" xfId="0" applyFont="1"/>
    <xf numFmtId="41" fontId="9" fillId="0" borderId="4" xfId="0" applyNumberFormat="1" applyFont="1" applyFill="1" applyBorder="1"/>
    <xf numFmtId="0" fontId="5" fillId="0" borderId="4" xfId="0" applyFont="1" applyFill="1" applyBorder="1" applyAlignment="1"/>
    <xf numFmtId="0" fontId="27" fillId="0" borderId="4" xfId="0" applyFont="1" applyFill="1" applyBorder="1"/>
    <xf numFmtId="41" fontId="5" fillId="0" borderId="4" xfId="0" applyNumberFormat="1" applyFont="1" applyFill="1" applyBorder="1" applyAlignment="1"/>
    <xf numFmtId="41" fontId="5" fillId="0" borderId="4" xfId="1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41" fontId="4" fillId="0" borderId="4" xfId="1" applyNumberFormat="1" applyFont="1" applyFill="1" applyBorder="1"/>
    <xf numFmtId="0" fontId="2" fillId="0" borderId="0" xfId="0" applyFont="1"/>
    <xf numFmtId="0" fontId="10" fillId="0" borderId="4" xfId="0" applyFont="1" applyFill="1" applyBorder="1"/>
    <xf numFmtId="0" fontId="7" fillId="0" borderId="4" xfId="0" applyFont="1" applyFill="1" applyBorder="1"/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0" fontId="9" fillId="0" borderId="0" xfId="0" applyFont="1" applyFill="1" applyBorder="1"/>
    <xf numFmtId="0" fontId="4" fillId="0" borderId="4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22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7" fillId="0" borderId="4" xfId="1" applyFont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left"/>
    </xf>
    <xf numFmtId="43" fontId="7" fillId="2" borderId="6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562293</xdr:colOff>
      <xdr:row>3</xdr:row>
      <xdr:rowOff>161925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2293" cy="733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23"/>
  <sheetViews>
    <sheetView workbookViewId="0">
      <selection activeCell="A15" sqref="A15:B15"/>
    </sheetView>
  </sheetViews>
  <sheetFormatPr defaultRowHeight="15" x14ac:dyDescent="0.25"/>
  <cols>
    <col min="1" max="1" width="20.28515625" customWidth="1"/>
    <col min="2" max="2" width="9" customWidth="1"/>
    <col min="5" max="5" width="9.42578125" customWidth="1"/>
    <col min="6" max="6" width="9" bestFit="1" customWidth="1"/>
    <col min="7" max="7" width="8.7109375" customWidth="1"/>
    <col min="12" max="12" width="9.140625" customWidth="1"/>
    <col min="13" max="13" width="6.42578125" customWidth="1"/>
    <col min="14" max="14" width="10.140625" bestFit="1" customWidth="1"/>
  </cols>
  <sheetData>
    <row r="1" spans="1:15" x14ac:dyDescent="0.25"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5" x14ac:dyDescent="0.25">
      <c r="A2" s="281" t="s">
        <v>138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5" ht="15.75" customHeight="1" x14ac:dyDescent="0.25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5" ht="15.7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5" ht="15.7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5" x14ac:dyDescent="0.25">
      <c r="A6" s="282" t="s">
        <v>22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1"/>
      <c r="N6" s="1"/>
      <c r="O6" s="1"/>
    </row>
    <row r="7" spans="1:15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1"/>
      <c r="N7" s="1"/>
      <c r="O7" s="1"/>
    </row>
    <row r="8" spans="1:15" ht="25.5" customHeight="1" x14ac:dyDescent="0.25">
      <c r="A8" s="21" t="s">
        <v>4</v>
      </c>
      <c r="B8" s="2" t="s">
        <v>5</v>
      </c>
      <c r="C8" s="2" t="s">
        <v>6</v>
      </c>
      <c r="D8" s="3" t="s">
        <v>7</v>
      </c>
      <c r="E8" s="3" t="s">
        <v>8</v>
      </c>
      <c r="F8" s="4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6" t="s">
        <v>17</v>
      </c>
      <c r="O8" s="1"/>
    </row>
    <row r="9" spans="1:15" x14ac:dyDescent="0.25">
      <c r="A9" s="11"/>
      <c r="B9" s="12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5"/>
      <c r="O9" s="1"/>
    </row>
    <row r="10" spans="1:15" s="18" customFormat="1" ht="12" x14ac:dyDescent="0.2">
      <c r="A10" s="16" t="s">
        <v>24</v>
      </c>
      <c r="B10" s="284" t="s">
        <v>106</v>
      </c>
      <c r="C10" s="284"/>
      <c r="D10" s="284"/>
      <c r="E10" s="284"/>
      <c r="F10" s="284"/>
      <c r="G10" s="284"/>
      <c r="H10" s="284"/>
      <c r="I10" s="284"/>
      <c r="L10" s="17"/>
      <c r="M10" s="17"/>
      <c r="O10" s="17"/>
    </row>
    <row r="11" spans="1:15" x14ac:dyDescent="0.25">
      <c r="A11" s="8"/>
      <c r="B11" s="8"/>
      <c r="C11" s="8"/>
      <c r="D11" s="8"/>
      <c r="E11" s="8"/>
      <c r="F11" s="8"/>
      <c r="G11" s="8"/>
      <c r="L11" s="1"/>
      <c r="M11" s="8"/>
      <c r="N11" s="1"/>
    </row>
    <row r="12" spans="1:15" x14ac:dyDescent="0.25">
      <c r="B12" s="8"/>
      <c r="C12" s="8"/>
      <c r="D12" s="8"/>
      <c r="E12" s="8"/>
      <c r="F12" s="8"/>
      <c r="G12" s="8"/>
      <c r="L12" s="1"/>
      <c r="M12" s="8"/>
      <c r="N12" s="1"/>
    </row>
    <row r="13" spans="1:15" x14ac:dyDescent="0.25">
      <c r="A13" s="8"/>
      <c r="B13" s="8"/>
      <c r="C13" s="8"/>
      <c r="D13" s="8"/>
      <c r="E13" s="283"/>
      <c r="F13" s="283"/>
      <c r="G13" s="283"/>
      <c r="L13" s="1"/>
      <c r="M13" s="1"/>
      <c r="N13" s="1"/>
    </row>
    <row r="14" spans="1:15" x14ac:dyDescent="0.25">
      <c r="A14" s="8"/>
      <c r="B14" s="8"/>
      <c r="C14" s="8"/>
      <c r="D14" s="8"/>
      <c r="E14" s="279"/>
      <c r="F14" s="279"/>
      <c r="G14" s="279"/>
    </row>
    <row r="15" spans="1:15" x14ac:dyDescent="0.25">
      <c r="A15" s="280" t="s">
        <v>166</v>
      </c>
      <c r="B15" s="280"/>
      <c r="C15" s="8"/>
      <c r="D15" s="8"/>
      <c r="E15" s="8"/>
      <c r="F15" s="8"/>
      <c r="G15" s="8"/>
    </row>
    <row r="16" spans="1:15" x14ac:dyDescent="0.25">
      <c r="A16" s="8"/>
      <c r="B16" s="8"/>
      <c r="C16" s="8"/>
      <c r="D16" s="8"/>
      <c r="E16" s="8"/>
      <c r="F16" s="8"/>
      <c r="G16" s="8"/>
    </row>
    <row r="19" spans="8:11" x14ac:dyDescent="0.25">
      <c r="H19" s="9"/>
      <c r="I19" s="1"/>
      <c r="J19" s="1"/>
      <c r="K19" s="1"/>
    </row>
    <row r="20" spans="8:11" x14ac:dyDescent="0.25">
      <c r="H20" s="9"/>
      <c r="I20" s="1"/>
      <c r="J20" s="1"/>
      <c r="K20" s="1"/>
    </row>
    <row r="21" spans="8:11" x14ac:dyDescent="0.25">
      <c r="H21" s="9"/>
      <c r="I21" s="1"/>
      <c r="J21" s="1"/>
      <c r="K21" s="1"/>
    </row>
    <row r="22" spans="8:11" x14ac:dyDescent="0.25">
      <c r="H22" s="9"/>
      <c r="I22" s="1"/>
      <c r="J22" s="1"/>
      <c r="K22" s="1"/>
    </row>
    <row r="23" spans="8:11" x14ac:dyDescent="0.25">
      <c r="H23" s="10"/>
      <c r="I23" s="1"/>
      <c r="J23" s="1"/>
      <c r="K23" s="1"/>
    </row>
  </sheetData>
  <mergeCells count="7">
    <mergeCell ref="E14:G14"/>
    <mergeCell ref="A15:B15"/>
    <mergeCell ref="A2:N3"/>
    <mergeCell ref="A6:L6"/>
    <mergeCell ref="B1:K1"/>
    <mergeCell ref="E13:G13"/>
    <mergeCell ref="B10:I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2:O24"/>
  <sheetViews>
    <sheetView workbookViewId="0">
      <selection activeCell="A16" sqref="A16:B16"/>
    </sheetView>
  </sheetViews>
  <sheetFormatPr defaultRowHeight="15" x14ac:dyDescent="0.25"/>
  <cols>
    <col min="1" max="1" width="20.28515625" customWidth="1"/>
    <col min="2" max="2" width="10.140625" bestFit="1" customWidth="1"/>
    <col min="5" max="5" width="9.42578125" customWidth="1"/>
    <col min="7" max="7" width="8.7109375" customWidth="1"/>
    <col min="12" max="12" width="9.140625" customWidth="1"/>
    <col min="13" max="13" width="6.42578125" customWidth="1"/>
    <col min="14" max="14" width="10.140625" bestFit="1" customWidth="1"/>
  </cols>
  <sheetData>
    <row r="2" spans="1:15" x14ac:dyDescent="0.25"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5" x14ac:dyDescent="0.25">
      <c r="A3" s="281" t="s">
        <v>139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5" ht="15.7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5" x14ac:dyDescent="0.25">
      <c r="A5" s="285" t="s">
        <v>20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1"/>
    </row>
    <row r="6" spans="1:1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"/>
    </row>
    <row r="7" spans="1:1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"/>
    </row>
    <row r="8" spans="1:15" ht="25.5" customHeight="1" x14ac:dyDescent="0.25">
      <c r="A8" s="21" t="s">
        <v>4</v>
      </c>
      <c r="B8" s="2" t="s">
        <v>5</v>
      </c>
      <c r="C8" s="2" t="s">
        <v>6</v>
      </c>
      <c r="D8" s="3" t="s">
        <v>7</v>
      </c>
      <c r="E8" s="3" t="s">
        <v>8</v>
      </c>
      <c r="F8" s="4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6" t="s">
        <v>17</v>
      </c>
      <c r="O8" s="1"/>
    </row>
    <row r="9" spans="1:15" s="18" customFormat="1" ht="12.75" x14ac:dyDescent="0.2">
      <c r="A9" s="22" t="s">
        <v>21</v>
      </c>
      <c r="B9" s="24">
        <v>26530</v>
      </c>
      <c r="C9" s="25">
        <v>96</v>
      </c>
      <c r="D9" s="25">
        <v>12</v>
      </c>
      <c r="E9" s="25">
        <v>34</v>
      </c>
      <c r="F9" s="25"/>
      <c r="G9" s="26"/>
      <c r="H9" s="25">
        <v>12</v>
      </c>
      <c r="I9" s="25"/>
      <c r="J9" s="25"/>
      <c r="K9" s="25"/>
      <c r="L9" s="25"/>
      <c r="M9" s="25"/>
      <c r="N9" s="263">
        <f>SUM(C9:M9)</f>
        <v>154</v>
      </c>
      <c r="O9" s="17"/>
    </row>
    <row r="10" spans="1: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5"/>
      <c r="O10" s="1"/>
    </row>
    <row r="11" spans="1:15" s="18" customFormat="1" ht="12" x14ac:dyDescent="0.2">
      <c r="A11" s="16"/>
      <c r="B11" s="16"/>
      <c r="C11" s="16"/>
      <c r="D11" s="16"/>
      <c r="E11" s="17"/>
      <c r="G11" s="18" t="s">
        <v>19</v>
      </c>
      <c r="L11" s="17"/>
      <c r="M11" s="17"/>
      <c r="O11" s="17"/>
    </row>
    <row r="12" spans="1:15" x14ac:dyDescent="0.25">
      <c r="A12" s="8"/>
      <c r="B12" s="8"/>
      <c r="C12" s="8"/>
      <c r="D12" s="8"/>
      <c r="E12" s="8"/>
      <c r="F12" s="8"/>
      <c r="G12" s="8"/>
      <c r="L12" s="1"/>
      <c r="M12" s="8"/>
      <c r="N12" s="1"/>
    </row>
    <row r="13" spans="1:15" x14ac:dyDescent="0.25">
      <c r="B13" s="8"/>
      <c r="C13" s="8"/>
      <c r="D13" s="8"/>
      <c r="E13" s="8"/>
      <c r="F13" s="8"/>
      <c r="G13" s="8"/>
      <c r="L13" s="1"/>
      <c r="M13" s="8"/>
      <c r="N13" s="1"/>
    </row>
    <row r="14" spans="1:15" x14ac:dyDescent="0.25">
      <c r="A14" s="8"/>
      <c r="B14" s="8"/>
      <c r="C14" s="8"/>
      <c r="D14" s="8"/>
      <c r="E14" s="283"/>
      <c r="F14" s="283"/>
      <c r="G14" s="283"/>
      <c r="L14" s="1"/>
      <c r="M14" s="1"/>
      <c r="N14" s="1"/>
    </row>
    <row r="15" spans="1:15" x14ac:dyDescent="0.25">
      <c r="A15" s="8"/>
      <c r="B15" s="8"/>
      <c r="C15" s="8"/>
      <c r="D15" s="8"/>
      <c r="E15" s="279"/>
      <c r="F15" s="279"/>
      <c r="G15" s="279"/>
    </row>
    <row r="16" spans="1:15" x14ac:dyDescent="0.25">
      <c r="A16" s="280" t="s">
        <v>166</v>
      </c>
      <c r="B16" s="280"/>
      <c r="C16" s="8"/>
      <c r="D16" s="8"/>
      <c r="E16" s="8"/>
      <c r="F16" s="8"/>
      <c r="G16" s="8"/>
    </row>
    <row r="17" spans="1:11" x14ac:dyDescent="0.25">
      <c r="A17" s="8"/>
      <c r="B17" s="8"/>
      <c r="C17" s="8"/>
      <c r="D17" s="8"/>
      <c r="E17" s="8"/>
      <c r="F17" s="8"/>
      <c r="G17" s="8"/>
    </row>
    <row r="20" spans="1:11" x14ac:dyDescent="0.25">
      <c r="H20" s="9"/>
      <c r="I20" s="1"/>
      <c r="J20" s="1"/>
      <c r="K20" s="1"/>
    </row>
    <row r="21" spans="1:11" x14ac:dyDescent="0.25">
      <c r="H21" s="9"/>
      <c r="I21" s="1"/>
      <c r="J21" s="1"/>
      <c r="K21" s="1"/>
    </row>
    <row r="22" spans="1:11" x14ac:dyDescent="0.25">
      <c r="H22" s="9"/>
      <c r="I22" s="1"/>
      <c r="J22" s="1"/>
      <c r="K22" s="1"/>
    </row>
    <row r="23" spans="1:11" x14ac:dyDescent="0.25">
      <c r="H23" s="9"/>
      <c r="I23" s="1"/>
      <c r="J23" s="1"/>
      <c r="K23" s="1"/>
    </row>
    <row r="24" spans="1:11" x14ac:dyDescent="0.25">
      <c r="H24" s="10"/>
      <c r="I24" s="1"/>
      <c r="J24" s="1"/>
      <c r="K24" s="1"/>
    </row>
  </sheetData>
  <mergeCells count="6">
    <mergeCell ref="B2:K2"/>
    <mergeCell ref="A3:N4"/>
    <mergeCell ref="E14:G14"/>
    <mergeCell ref="E15:G15"/>
    <mergeCell ref="A16:B16"/>
    <mergeCell ref="A5:N5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N23"/>
  <sheetViews>
    <sheetView workbookViewId="0">
      <selection activeCell="A15" sqref="A15:B15"/>
    </sheetView>
  </sheetViews>
  <sheetFormatPr defaultRowHeight="15" x14ac:dyDescent="0.25"/>
  <cols>
    <col min="1" max="1" width="24.140625" style="34" customWidth="1"/>
    <col min="2" max="2" width="10.85546875" style="44" customWidth="1"/>
    <col min="3" max="3" width="9.42578125" style="34" customWidth="1"/>
    <col min="4" max="4" width="9.140625" style="34"/>
    <col min="5" max="5" width="8.7109375" style="34" customWidth="1"/>
    <col min="6" max="7" width="9.140625" style="34"/>
    <col min="8" max="8" width="8.7109375" style="34" customWidth="1"/>
    <col min="9" max="9" width="11.140625" style="34" customWidth="1"/>
    <col min="10" max="10" width="9.140625" style="34" customWidth="1"/>
    <col min="11" max="11" width="6.42578125" style="34" customWidth="1"/>
    <col min="12" max="12" width="10.140625" style="34" bestFit="1" customWidth="1"/>
    <col min="13" max="13" width="9.140625" style="34"/>
    <col min="14" max="14" width="6.5703125" style="18" customWidth="1"/>
  </cols>
  <sheetData>
    <row r="1" spans="1:14" x14ac:dyDescent="0.25">
      <c r="A1" s="281" t="s">
        <v>139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ht="15.75" customHeight="1" x14ac:dyDescent="0.2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4" x14ac:dyDescent="0.25">
      <c r="A3" s="286" t="s">
        <v>22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1"/>
    </row>
    <row r="5" spans="1:14" ht="22.5" x14ac:dyDescent="0.25">
      <c r="A5" s="35" t="s">
        <v>4</v>
      </c>
      <c r="B5" s="45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33" t="s">
        <v>17</v>
      </c>
    </row>
    <row r="6" spans="1:14" x14ac:dyDescent="0.25">
      <c r="A6" s="36" t="s">
        <v>122</v>
      </c>
      <c r="B6" s="46">
        <v>21719</v>
      </c>
      <c r="C6" s="39">
        <v>210</v>
      </c>
      <c r="D6" s="39">
        <v>6</v>
      </c>
      <c r="E6" s="39">
        <v>102</v>
      </c>
      <c r="F6" s="39"/>
      <c r="G6" s="39">
        <v>6</v>
      </c>
      <c r="H6" s="39">
        <v>12</v>
      </c>
      <c r="I6" s="39"/>
      <c r="J6" s="39"/>
      <c r="K6" s="39"/>
      <c r="L6" s="39">
        <v>1</v>
      </c>
      <c r="M6" s="39">
        <v>10</v>
      </c>
      <c r="N6" s="264">
        <f>SUM(C6:M6)</f>
        <v>347</v>
      </c>
    </row>
    <row r="7" spans="1:14" x14ac:dyDescent="0.25">
      <c r="A7" s="252" t="s">
        <v>102</v>
      </c>
      <c r="B7" s="253">
        <v>22089</v>
      </c>
      <c r="C7" s="255">
        <v>210</v>
      </c>
      <c r="D7" s="255">
        <v>9</v>
      </c>
      <c r="E7" s="255">
        <v>8</v>
      </c>
      <c r="F7" s="255">
        <v>30</v>
      </c>
      <c r="G7" s="255"/>
      <c r="H7" s="254">
        <v>12</v>
      </c>
      <c r="I7" s="39"/>
      <c r="J7" s="39"/>
      <c r="K7" s="39"/>
      <c r="L7" s="255">
        <v>2</v>
      </c>
      <c r="M7" s="255">
        <v>10</v>
      </c>
      <c r="N7" s="265">
        <v>273</v>
      </c>
    </row>
    <row r="8" spans="1:14" x14ac:dyDescent="0.25">
      <c r="A8" s="37" t="s">
        <v>123</v>
      </c>
      <c r="B8" s="46">
        <v>22048</v>
      </c>
      <c r="C8" s="39">
        <v>186</v>
      </c>
      <c r="D8" s="39">
        <v>6</v>
      </c>
      <c r="E8" s="39">
        <v>34</v>
      </c>
      <c r="F8" s="39"/>
      <c r="G8" s="40"/>
      <c r="H8" s="39">
        <v>12</v>
      </c>
      <c r="I8" s="39"/>
      <c r="J8" s="39">
        <v>1</v>
      </c>
      <c r="K8" s="39"/>
      <c r="L8" s="39">
        <v>1</v>
      </c>
      <c r="M8" s="39">
        <v>10</v>
      </c>
      <c r="N8" s="266">
        <f>SUM(C8:M8)</f>
        <v>250</v>
      </c>
    </row>
    <row r="9" spans="1:14" x14ac:dyDescent="0.25">
      <c r="A9" s="36" t="s">
        <v>124</v>
      </c>
      <c r="B9" s="46">
        <v>27306</v>
      </c>
      <c r="C9" s="39">
        <v>12</v>
      </c>
      <c r="D9" s="49">
        <v>12</v>
      </c>
      <c r="E9" s="49">
        <v>4</v>
      </c>
      <c r="F9" s="49"/>
      <c r="G9" s="49"/>
      <c r="H9" s="49">
        <v>12</v>
      </c>
      <c r="I9" s="49"/>
      <c r="J9" s="49">
        <v>1</v>
      </c>
      <c r="K9" s="49"/>
      <c r="L9" s="49"/>
      <c r="M9" s="49"/>
      <c r="N9" s="266">
        <f>SUM(C9:M9)</f>
        <v>41</v>
      </c>
    </row>
    <row r="10" spans="1:14" x14ac:dyDescent="0.25">
      <c r="A10" s="246"/>
      <c r="B10" s="47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247"/>
    </row>
    <row r="11" spans="1:14" x14ac:dyDescent="0.25">
      <c r="A11" s="139"/>
      <c r="B11" s="47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140"/>
    </row>
    <row r="12" spans="1:14" x14ac:dyDescent="0.25">
      <c r="A12" s="7" t="s">
        <v>101</v>
      </c>
      <c r="B12" s="48"/>
      <c r="C12" s="1"/>
      <c r="D12" s="1"/>
      <c r="E12" s="42"/>
      <c r="F12" s="43"/>
      <c r="G12" s="43"/>
      <c r="H12" s="43"/>
      <c r="I12" s="43"/>
      <c r="J12" s="43"/>
      <c r="K12" s="43"/>
      <c r="L12" s="43"/>
      <c r="M12" s="43"/>
      <c r="N12" s="38"/>
    </row>
    <row r="13" spans="1:14" x14ac:dyDescent="0.25">
      <c r="A13" s="7" t="s">
        <v>23</v>
      </c>
      <c r="B13" s="48"/>
      <c r="C13" s="1"/>
      <c r="D13" s="1"/>
      <c r="E13" s="42"/>
      <c r="F13" s="43"/>
      <c r="G13" s="42"/>
      <c r="H13" s="42"/>
      <c r="L13" s="1"/>
      <c r="M13" s="42"/>
      <c r="N13" s="17"/>
    </row>
    <row r="14" spans="1:14" x14ac:dyDescent="0.25">
      <c r="A14" s="7"/>
      <c r="B14" s="48"/>
      <c r="C14" s="1"/>
      <c r="D14" s="1"/>
      <c r="E14" s="42"/>
      <c r="F14" s="42"/>
      <c r="G14" s="42"/>
      <c r="H14" s="42"/>
      <c r="L14" s="1"/>
      <c r="M14" s="42"/>
      <c r="N14" s="17"/>
    </row>
    <row r="15" spans="1:14" x14ac:dyDescent="0.25">
      <c r="A15" s="280" t="s">
        <v>166</v>
      </c>
      <c r="B15" s="280"/>
      <c r="C15" s="8"/>
      <c r="D15" s="8"/>
      <c r="E15" s="8"/>
      <c r="F15" s="8"/>
      <c r="G15" s="8"/>
      <c r="H15"/>
      <c r="I15"/>
      <c r="J15"/>
      <c r="K15"/>
      <c r="L15"/>
      <c r="M15"/>
      <c r="N15"/>
    </row>
    <row r="16" spans="1:14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/>
      <c r="M16"/>
      <c r="N16"/>
    </row>
    <row r="17" spans="2:11" customFormat="1" x14ac:dyDescent="0.25"/>
    <row r="18" spans="2:11" customFormat="1" x14ac:dyDescent="0.25"/>
    <row r="19" spans="2:11" customFormat="1" x14ac:dyDescent="0.25">
      <c r="B19" s="251"/>
      <c r="H19" s="9"/>
      <c r="I19" s="1"/>
      <c r="J19" s="1"/>
      <c r="K19" s="1"/>
    </row>
    <row r="20" spans="2:11" customFormat="1" x14ac:dyDescent="0.25">
      <c r="H20" s="9"/>
      <c r="I20" s="1"/>
      <c r="J20" s="1"/>
      <c r="K20" s="1"/>
    </row>
    <row r="21" spans="2:11" customFormat="1" x14ac:dyDescent="0.25">
      <c r="H21" s="9"/>
      <c r="I21" s="1"/>
      <c r="J21" s="1"/>
      <c r="K21" s="1"/>
    </row>
    <row r="22" spans="2:11" customFormat="1" x14ac:dyDescent="0.25">
      <c r="H22" s="9"/>
      <c r="I22" s="1"/>
      <c r="J22" s="1"/>
      <c r="K22" s="1"/>
    </row>
    <row r="23" spans="2:11" customFormat="1" x14ac:dyDescent="0.25">
      <c r="H23" s="10"/>
      <c r="I23" s="1"/>
      <c r="J23" s="1"/>
      <c r="K23" s="1"/>
    </row>
  </sheetData>
  <mergeCells count="3">
    <mergeCell ref="A1:L2"/>
    <mergeCell ref="A3:L3"/>
    <mergeCell ref="A15:B15"/>
  </mergeCells>
  <pageMargins left="0.25" right="0.25" top="0.75" bottom="0.75" header="0.3" footer="0.3"/>
  <pageSetup paperSize="9" orientation="landscape" r:id="rId1"/>
  <ignoredErrors>
    <ignoredError sqref="N6 N8:N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3:N23"/>
  <sheetViews>
    <sheetView workbookViewId="0">
      <selection activeCell="A15" sqref="A15:B15"/>
    </sheetView>
  </sheetViews>
  <sheetFormatPr defaultRowHeight="15" x14ac:dyDescent="0.25"/>
  <cols>
    <col min="1" max="1" width="24.140625" style="34" customWidth="1"/>
    <col min="2" max="2" width="10.85546875" style="44" customWidth="1"/>
    <col min="3" max="3" width="9.42578125" style="34" customWidth="1"/>
    <col min="4" max="4" width="9.140625" style="34"/>
    <col min="5" max="5" width="10.140625" style="34" customWidth="1"/>
    <col min="6" max="7" width="9.140625" style="34"/>
    <col min="8" max="8" width="9.7109375" style="34" customWidth="1"/>
    <col min="9" max="9" width="11.140625" style="34" customWidth="1"/>
    <col min="10" max="10" width="9.140625" style="34" customWidth="1"/>
    <col min="11" max="11" width="6.42578125" style="34" customWidth="1"/>
    <col min="12" max="12" width="7.28515625" style="34" customWidth="1"/>
    <col min="13" max="13" width="9.140625" style="34"/>
    <col min="14" max="14" width="6.5703125" style="18" customWidth="1"/>
  </cols>
  <sheetData>
    <row r="3" spans="1:14" x14ac:dyDescent="0.25">
      <c r="A3" s="287" t="s">
        <v>140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 customHeight="1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4" ht="15.75" customHeight="1" x14ac:dyDescent="0.25">
      <c r="A5" s="282" t="s">
        <v>22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1:14" ht="15.7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/>
      <c r="N6"/>
    </row>
    <row r="7" spans="1:14" ht="36" x14ac:dyDescent="0.25">
      <c r="A7" s="50" t="s">
        <v>4</v>
      </c>
      <c r="B7" s="59" t="s">
        <v>5</v>
      </c>
      <c r="C7" s="59" t="s">
        <v>6</v>
      </c>
      <c r="D7" s="59" t="s">
        <v>7</v>
      </c>
      <c r="E7" s="59" t="s">
        <v>8</v>
      </c>
      <c r="F7" s="59" t="s">
        <v>9</v>
      </c>
      <c r="G7" s="59" t="s">
        <v>10</v>
      </c>
      <c r="H7" s="59" t="s">
        <v>11</v>
      </c>
      <c r="I7" s="59" t="s">
        <v>12</v>
      </c>
      <c r="J7" s="59" t="s">
        <v>13</v>
      </c>
      <c r="K7" s="59" t="s">
        <v>14</v>
      </c>
      <c r="L7" s="59" t="s">
        <v>15</v>
      </c>
      <c r="M7" s="59" t="s">
        <v>16</v>
      </c>
      <c r="N7" s="60" t="s">
        <v>17</v>
      </c>
    </row>
    <row r="8" spans="1:14" x14ac:dyDescent="0.25">
      <c r="A8" s="51" t="s">
        <v>25</v>
      </c>
      <c r="B8" s="61">
        <v>22130</v>
      </c>
      <c r="C8" s="62">
        <v>180</v>
      </c>
      <c r="D8" s="62">
        <v>12</v>
      </c>
      <c r="E8" s="62">
        <v>13</v>
      </c>
      <c r="F8" s="62">
        <v>18</v>
      </c>
      <c r="G8" s="62"/>
      <c r="H8" s="63"/>
      <c r="I8" s="63"/>
      <c r="J8" s="64">
        <v>1</v>
      </c>
      <c r="K8" s="65">
        <v>5</v>
      </c>
      <c r="L8" s="65"/>
      <c r="M8" s="65">
        <v>10</v>
      </c>
      <c r="N8" s="267">
        <f>SUM(C8:M8)</f>
        <v>239</v>
      </c>
    </row>
    <row r="9" spans="1:14" x14ac:dyDescent="0.25">
      <c r="A9" s="52" t="s">
        <v>26</v>
      </c>
      <c r="B9" s="61">
        <v>27237</v>
      </c>
      <c r="C9" s="62">
        <v>132</v>
      </c>
      <c r="D9" s="62">
        <v>9</v>
      </c>
      <c r="E9" s="62">
        <v>35</v>
      </c>
      <c r="F9" s="62"/>
      <c r="G9" s="66">
        <v>12</v>
      </c>
      <c r="H9" s="62"/>
      <c r="I9" s="62">
        <v>10</v>
      </c>
      <c r="J9" s="62"/>
      <c r="K9" s="62"/>
      <c r="L9" s="62">
        <v>3</v>
      </c>
      <c r="M9" s="62">
        <v>10</v>
      </c>
      <c r="N9" s="267">
        <f>SUM(C9:M9)</f>
        <v>211</v>
      </c>
    </row>
    <row r="10" spans="1:14" x14ac:dyDescent="0.25">
      <c r="A10" s="52" t="s">
        <v>27</v>
      </c>
      <c r="B10" s="61">
        <v>22530</v>
      </c>
      <c r="C10" s="62">
        <v>132</v>
      </c>
      <c r="D10" s="62">
        <v>9</v>
      </c>
      <c r="E10" s="62">
        <v>60</v>
      </c>
      <c r="F10" s="62"/>
      <c r="G10" s="66">
        <v>6</v>
      </c>
      <c r="H10" s="62">
        <v>12</v>
      </c>
      <c r="I10" s="62"/>
      <c r="J10" s="62"/>
      <c r="K10" s="62"/>
      <c r="L10" s="62"/>
      <c r="M10" s="62">
        <v>10</v>
      </c>
      <c r="N10" s="267">
        <f>SUM(C10:M10)</f>
        <v>229</v>
      </c>
    </row>
    <row r="11" spans="1:14" x14ac:dyDescent="0.25">
      <c r="A11" s="51" t="s">
        <v>28</v>
      </c>
      <c r="B11" s="141">
        <v>24006</v>
      </c>
      <c r="C11" s="67">
        <v>132</v>
      </c>
      <c r="D11" s="67">
        <v>3</v>
      </c>
      <c r="E11" s="68">
        <v>22</v>
      </c>
      <c r="F11" s="67">
        <v>10</v>
      </c>
      <c r="G11" s="69">
        <v>9</v>
      </c>
      <c r="H11" s="67">
        <v>12</v>
      </c>
      <c r="I11" s="67"/>
      <c r="J11" s="67"/>
      <c r="K11" s="67"/>
      <c r="L11" s="67">
        <v>2</v>
      </c>
      <c r="M11" s="67">
        <v>10</v>
      </c>
      <c r="N11" s="267">
        <f>SUM(C11:M11)</f>
        <v>200</v>
      </c>
    </row>
    <row r="12" spans="1:14" x14ac:dyDescent="0.25">
      <c r="A12" s="51" t="s">
        <v>29</v>
      </c>
      <c r="B12" s="141">
        <v>21492</v>
      </c>
      <c r="C12" s="67">
        <v>90</v>
      </c>
      <c r="D12" s="67">
        <v>22</v>
      </c>
      <c r="E12" s="67">
        <v>42</v>
      </c>
      <c r="F12" s="67"/>
      <c r="G12" s="69">
        <v>6</v>
      </c>
      <c r="H12" s="67"/>
      <c r="I12" s="67"/>
      <c r="J12" s="67"/>
      <c r="K12" s="67"/>
      <c r="L12" s="67"/>
      <c r="M12" s="67"/>
      <c r="N12" s="267">
        <f>SUM(C12:M12)</f>
        <v>160</v>
      </c>
    </row>
    <row r="13" spans="1:14" x14ac:dyDescent="0.25">
      <c r="A13" s="54"/>
      <c r="B13" s="55"/>
      <c r="C13" s="56"/>
      <c r="D13" s="56"/>
      <c r="E13" s="56"/>
      <c r="F13" s="56"/>
      <c r="G13" s="57"/>
      <c r="H13" s="56"/>
      <c r="I13" s="56"/>
      <c r="J13" s="56"/>
      <c r="K13" s="56"/>
      <c r="L13" s="56"/>
      <c r="M13" s="56"/>
      <c r="N13" s="58"/>
    </row>
    <row r="14" spans="1:14" x14ac:dyDescent="0.25">
      <c r="A14" s="54"/>
      <c r="B14" s="55"/>
      <c r="C14" s="56"/>
      <c r="D14" s="56"/>
      <c r="E14" s="56"/>
      <c r="F14" s="56"/>
      <c r="G14" s="57"/>
      <c r="H14" s="56"/>
      <c r="I14" s="56"/>
      <c r="J14" s="56"/>
      <c r="K14" s="56"/>
      <c r="L14" s="56"/>
      <c r="M14" s="56"/>
      <c r="N14" s="58"/>
    </row>
    <row r="15" spans="1:14" x14ac:dyDescent="0.25">
      <c r="A15" s="280" t="s">
        <v>166</v>
      </c>
      <c r="B15" s="280"/>
      <c r="C15" s="8"/>
      <c r="D15" s="8"/>
      <c r="E15" s="8"/>
      <c r="F15" s="8"/>
      <c r="G15" s="8"/>
      <c r="H15"/>
      <c r="I15"/>
      <c r="J15"/>
      <c r="K15"/>
      <c r="L15"/>
      <c r="M15"/>
      <c r="N15"/>
    </row>
    <row r="16" spans="1:14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/>
      <c r="M16"/>
      <c r="N16"/>
    </row>
    <row r="17" spans="8:11" customFormat="1" x14ac:dyDescent="0.25"/>
    <row r="18" spans="8:11" customFormat="1" x14ac:dyDescent="0.25"/>
    <row r="19" spans="8:11" customFormat="1" x14ac:dyDescent="0.25">
      <c r="H19" s="9"/>
      <c r="I19" s="1"/>
      <c r="J19" s="1"/>
      <c r="K19" s="1"/>
    </row>
    <row r="20" spans="8:11" customFormat="1" x14ac:dyDescent="0.25">
      <c r="H20" s="9"/>
      <c r="I20" s="1"/>
      <c r="J20" s="1"/>
      <c r="K20" s="1"/>
    </row>
    <row r="21" spans="8:11" customFormat="1" x14ac:dyDescent="0.25">
      <c r="H21" s="9"/>
      <c r="I21" s="1"/>
      <c r="J21" s="1"/>
      <c r="K21" s="1"/>
    </row>
    <row r="22" spans="8:11" customFormat="1" x14ac:dyDescent="0.25">
      <c r="H22" s="9"/>
      <c r="I22" s="1"/>
      <c r="J22" s="1"/>
      <c r="K22" s="1"/>
    </row>
    <row r="23" spans="8:11" customFormat="1" x14ac:dyDescent="0.25">
      <c r="H23" s="10"/>
      <c r="I23" s="1"/>
      <c r="J23" s="1"/>
      <c r="K23" s="1"/>
    </row>
  </sheetData>
  <mergeCells count="3">
    <mergeCell ref="A3:N4"/>
    <mergeCell ref="A5:N5"/>
    <mergeCell ref="A15:B15"/>
  </mergeCells>
  <pageMargins left="0.25" right="0.25" top="0.75" bottom="0.75" header="0.3" footer="0.3"/>
  <pageSetup paperSize="9" orientation="landscape" r:id="rId1"/>
  <ignoredErrors>
    <ignoredError sqref="N8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2:Q36"/>
  <sheetViews>
    <sheetView workbookViewId="0">
      <selection activeCell="A28" sqref="A28:B28"/>
    </sheetView>
  </sheetViews>
  <sheetFormatPr defaultRowHeight="15" x14ac:dyDescent="0.25"/>
  <cols>
    <col min="1" max="1" width="26" style="20" customWidth="1"/>
    <col min="2" max="2" width="10.7109375" style="88" customWidth="1"/>
    <col min="3" max="7" width="8.140625" style="20" customWidth="1"/>
    <col min="8" max="8" width="7.140625" style="20" customWidth="1"/>
    <col min="9" max="9" width="8.140625" style="20" customWidth="1"/>
    <col min="10" max="10" width="8.42578125" style="20" customWidth="1"/>
    <col min="11" max="12" width="8.140625" style="20" customWidth="1"/>
    <col min="13" max="13" width="6.7109375" style="20" customWidth="1"/>
    <col min="14" max="14" width="6.28515625" style="20" customWidth="1"/>
    <col min="15" max="15" width="5.5703125" style="20" customWidth="1"/>
    <col min="16" max="16" width="5.28515625" style="20" customWidth="1"/>
  </cols>
  <sheetData>
    <row r="2" spans="1:16" x14ac:dyDescent="0.25">
      <c r="A2" s="288" t="s">
        <v>141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6" ht="15.75" customHeigh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16" ht="15.75" customHeight="1" x14ac:dyDescent="0.25">
      <c r="A4" s="282" t="s">
        <v>22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6" ht="15.7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ht="38.25" x14ac:dyDescent="0.25">
      <c r="A6" s="74" t="s">
        <v>4</v>
      </c>
      <c r="B6" s="75" t="s">
        <v>5</v>
      </c>
      <c r="C6" s="75" t="s">
        <v>6</v>
      </c>
      <c r="D6" s="75" t="s">
        <v>30</v>
      </c>
      <c r="E6" s="75" t="s">
        <v>7</v>
      </c>
      <c r="F6" s="75" t="s">
        <v>8</v>
      </c>
      <c r="G6" s="75" t="s">
        <v>9</v>
      </c>
      <c r="H6" s="75" t="s">
        <v>10</v>
      </c>
      <c r="I6" s="75" t="s">
        <v>11</v>
      </c>
      <c r="J6" s="75" t="s">
        <v>12</v>
      </c>
      <c r="K6" s="75" t="s">
        <v>31</v>
      </c>
      <c r="L6" s="75" t="s">
        <v>13</v>
      </c>
      <c r="M6" s="75" t="s">
        <v>14</v>
      </c>
      <c r="N6" s="75" t="s">
        <v>15</v>
      </c>
      <c r="O6" s="75" t="s">
        <v>16</v>
      </c>
      <c r="P6" s="74" t="s">
        <v>17</v>
      </c>
    </row>
    <row r="7" spans="1:16" s="147" customFormat="1" x14ac:dyDescent="0.25">
      <c r="A7" s="148" t="s">
        <v>107</v>
      </c>
      <c r="B7" s="151">
        <v>27890</v>
      </c>
      <c r="C7" s="96">
        <v>78</v>
      </c>
      <c r="D7" s="96"/>
      <c r="E7" s="150">
        <v>32</v>
      </c>
      <c r="F7" s="150">
        <v>25</v>
      </c>
      <c r="G7" s="150">
        <v>3</v>
      </c>
      <c r="H7" s="152">
        <v>8</v>
      </c>
      <c r="I7" s="150"/>
      <c r="J7" s="150">
        <v>5</v>
      </c>
      <c r="K7" s="153"/>
      <c r="L7" s="150">
        <v>1</v>
      </c>
      <c r="M7" s="150"/>
      <c r="N7" s="150">
        <v>1</v>
      </c>
      <c r="O7" s="150"/>
      <c r="P7" s="259">
        <f t="shared" ref="P7:P12" si="0">SUM(C7:O7)</f>
        <v>153</v>
      </c>
    </row>
    <row r="8" spans="1:16" s="147" customFormat="1" x14ac:dyDescent="0.25">
      <c r="A8" s="154" t="s">
        <v>132</v>
      </c>
      <c r="B8" s="155">
        <v>26489</v>
      </c>
      <c r="C8" s="96">
        <v>18</v>
      </c>
      <c r="D8" s="96">
        <v>15</v>
      </c>
      <c r="E8" s="96">
        <v>12</v>
      </c>
      <c r="F8" s="96">
        <v>6</v>
      </c>
      <c r="G8" s="96"/>
      <c r="H8" s="96"/>
      <c r="I8" s="96"/>
      <c r="J8" s="96"/>
      <c r="K8" s="150"/>
      <c r="L8" s="96">
        <v>4</v>
      </c>
      <c r="M8" s="96">
        <v>5</v>
      </c>
      <c r="N8" s="96"/>
      <c r="O8" s="96"/>
      <c r="P8" s="259">
        <f t="shared" si="0"/>
        <v>60</v>
      </c>
    </row>
    <row r="9" spans="1:16" s="147" customFormat="1" x14ac:dyDescent="0.25">
      <c r="A9" s="128" t="s">
        <v>133</v>
      </c>
      <c r="B9" s="76">
        <v>28981</v>
      </c>
      <c r="C9" s="95">
        <v>24</v>
      </c>
      <c r="D9" s="95"/>
      <c r="E9" s="95">
        <v>9</v>
      </c>
      <c r="F9" s="95">
        <v>2</v>
      </c>
      <c r="G9" s="95"/>
      <c r="H9" s="95"/>
      <c r="I9" s="95">
        <v>12</v>
      </c>
      <c r="J9" s="88"/>
      <c r="K9" s="95"/>
      <c r="L9" s="95">
        <v>1</v>
      </c>
      <c r="M9" s="94"/>
      <c r="N9" s="95"/>
      <c r="O9" s="95"/>
      <c r="P9" s="259">
        <f t="shared" si="0"/>
        <v>48</v>
      </c>
    </row>
    <row r="10" spans="1:16" s="147" customFormat="1" x14ac:dyDescent="0.25">
      <c r="A10" s="128" t="s">
        <v>134</v>
      </c>
      <c r="B10" s="91">
        <v>27490</v>
      </c>
      <c r="C10" s="95">
        <v>6</v>
      </c>
      <c r="D10" s="128"/>
      <c r="E10" s="95">
        <v>16</v>
      </c>
      <c r="F10" s="94">
        <v>2</v>
      </c>
      <c r="G10" s="94"/>
      <c r="H10" s="97">
        <v>12</v>
      </c>
      <c r="I10" s="94"/>
      <c r="J10" s="94"/>
      <c r="K10" s="98"/>
      <c r="L10" s="150">
        <v>1</v>
      </c>
      <c r="M10" s="94"/>
      <c r="N10" s="94"/>
      <c r="O10" s="94"/>
      <c r="P10" s="259">
        <f t="shared" si="0"/>
        <v>37</v>
      </c>
    </row>
    <row r="11" spans="1:16" s="147" customFormat="1" x14ac:dyDescent="0.25">
      <c r="A11" s="128" t="s">
        <v>135</v>
      </c>
      <c r="B11" s="77">
        <v>28048</v>
      </c>
      <c r="C11" s="95">
        <v>6</v>
      </c>
      <c r="D11" s="128"/>
      <c r="E11" s="95">
        <v>14</v>
      </c>
      <c r="F11" s="95">
        <v>2</v>
      </c>
      <c r="G11" s="95"/>
      <c r="H11" s="95">
        <v>6</v>
      </c>
      <c r="I11" s="95"/>
      <c r="J11" s="95"/>
      <c r="K11" s="94">
        <v>5</v>
      </c>
      <c r="L11" s="95">
        <v>1</v>
      </c>
      <c r="M11" s="95"/>
      <c r="N11" s="95"/>
      <c r="O11" s="95"/>
      <c r="P11" s="259">
        <f t="shared" si="0"/>
        <v>34</v>
      </c>
    </row>
    <row r="12" spans="1:16" s="147" customFormat="1" x14ac:dyDescent="0.25">
      <c r="A12" s="128" t="s">
        <v>136</v>
      </c>
      <c r="B12" s="76">
        <v>28657</v>
      </c>
      <c r="C12" s="96">
        <v>6</v>
      </c>
      <c r="D12" s="128"/>
      <c r="E12" s="96">
        <v>16</v>
      </c>
      <c r="F12" s="95">
        <v>2</v>
      </c>
      <c r="G12" s="95"/>
      <c r="H12" s="95"/>
      <c r="I12" s="95"/>
      <c r="J12" s="95"/>
      <c r="K12" s="95"/>
      <c r="L12" s="96">
        <v>2</v>
      </c>
      <c r="M12" s="95"/>
      <c r="N12" s="95"/>
      <c r="O12" s="95"/>
      <c r="P12" s="259">
        <f t="shared" si="0"/>
        <v>26</v>
      </c>
    </row>
    <row r="13" spans="1:16" s="147" customFormat="1" x14ac:dyDescent="0.25">
      <c r="A13" s="127"/>
      <c r="B13" s="156"/>
      <c r="C13" s="127"/>
      <c r="D13" s="127"/>
      <c r="E13" s="127"/>
      <c r="F13" s="127"/>
      <c r="G13" s="127"/>
      <c r="H13" s="127"/>
      <c r="I13" s="127"/>
      <c r="J13" s="127"/>
      <c r="K13" s="157"/>
      <c r="L13" s="127"/>
      <c r="M13" s="127"/>
      <c r="N13" s="127"/>
      <c r="O13" s="127"/>
      <c r="P13" s="158"/>
    </row>
    <row r="14" spans="1:16" s="147" customFormat="1" x14ac:dyDescent="0.25">
      <c r="A14" s="127"/>
      <c r="B14" s="156"/>
      <c r="C14" s="127"/>
      <c r="D14" s="127"/>
      <c r="E14" s="127"/>
      <c r="F14" s="127"/>
      <c r="G14" s="127"/>
      <c r="H14" s="127"/>
      <c r="I14" s="127"/>
      <c r="J14" s="127"/>
      <c r="K14" s="157"/>
      <c r="L14" s="127"/>
      <c r="M14" s="127"/>
      <c r="N14" s="127"/>
      <c r="O14" s="127"/>
      <c r="P14" s="158"/>
    </row>
    <row r="15" spans="1:16" x14ac:dyDescent="0.25">
      <c r="A15" s="20" t="s">
        <v>82</v>
      </c>
      <c r="B15" s="20"/>
    </row>
    <row r="16" spans="1:16" ht="38.25" x14ac:dyDescent="0.25">
      <c r="A16" s="74" t="s">
        <v>4</v>
      </c>
      <c r="B16" s="75" t="s">
        <v>5</v>
      </c>
      <c r="C16" s="75" t="s">
        <v>6</v>
      </c>
      <c r="D16" s="75" t="s">
        <v>30</v>
      </c>
      <c r="E16" s="75" t="s">
        <v>7</v>
      </c>
      <c r="F16" s="75" t="s">
        <v>8</v>
      </c>
      <c r="G16" s="75" t="s">
        <v>9</v>
      </c>
      <c r="H16" s="75" t="s">
        <v>10</v>
      </c>
      <c r="I16" s="75" t="s">
        <v>11</v>
      </c>
      <c r="J16" s="75" t="s">
        <v>12</v>
      </c>
      <c r="K16" s="75" t="s">
        <v>89</v>
      </c>
      <c r="L16" s="75" t="s">
        <v>13</v>
      </c>
      <c r="M16" s="75" t="s">
        <v>14</v>
      </c>
      <c r="N16" s="75" t="s">
        <v>15</v>
      </c>
      <c r="O16" s="75" t="s">
        <v>16</v>
      </c>
      <c r="P16" s="74" t="s">
        <v>17</v>
      </c>
    </row>
    <row r="17" spans="1:17" x14ac:dyDescent="0.25">
      <c r="A17" s="128" t="s">
        <v>108</v>
      </c>
      <c r="B17" s="76">
        <v>25026</v>
      </c>
      <c r="C17" s="260">
        <v>126</v>
      </c>
      <c r="D17" s="95"/>
      <c r="E17" s="95">
        <v>3</v>
      </c>
      <c r="F17" s="95"/>
      <c r="G17" s="260">
        <v>19</v>
      </c>
      <c r="H17" s="95">
        <v>12</v>
      </c>
      <c r="I17" s="95">
        <v>12</v>
      </c>
      <c r="J17" s="94">
        <v>5</v>
      </c>
      <c r="K17" s="95"/>
      <c r="L17" s="95">
        <v>1</v>
      </c>
      <c r="M17" s="94">
        <v>5</v>
      </c>
      <c r="N17" s="95"/>
      <c r="O17" s="95">
        <v>10</v>
      </c>
      <c r="P17" s="259">
        <v>192</v>
      </c>
      <c r="Q17" s="137"/>
    </row>
    <row r="18" spans="1:17" x14ac:dyDescent="0.25">
      <c r="A18" s="128" t="s">
        <v>109</v>
      </c>
      <c r="B18" s="76">
        <v>27223</v>
      </c>
      <c r="C18" s="260">
        <v>18</v>
      </c>
      <c r="D18" s="95"/>
      <c r="E18" s="95">
        <v>9</v>
      </c>
      <c r="F18" s="95"/>
      <c r="G18" s="95"/>
      <c r="H18" s="95">
        <v>6</v>
      </c>
      <c r="I18" s="95">
        <v>12</v>
      </c>
      <c r="J18" s="94"/>
      <c r="K18" s="95"/>
      <c r="L18" s="95"/>
      <c r="M18" s="94"/>
      <c r="N18" s="95"/>
      <c r="O18" s="95"/>
      <c r="P18" s="259">
        <v>45</v>
      </c>
    </row>
    <row r="19" spans="1:17" x14ac:dyDescent="0.25">
      <c r="A19" s="128" t="s">
        <v>110</v>
      </c>
      <c r="B19" s="91">
        <v>33291</v>
      </c>
      <c r="C19" s="95"/>
      <c r="D19" s="128"/>
      <c r="E19" s="95">
        <v>3</v>
      </c>
      <c r="F19" s="94"/>
      <c r="G19" s="94"/>
      <c r="H19" s="97"/>
      <c r="I19" s="94">
        <v>12</v>
      </c>
      <c r="J19" s="94"/>
      <c r="K19" s="98"/>
      <c r="L19" s="150"/>
      <c r="M19" s="94">
        <v>5</v>
      </c>
      <c r="N19" s="94"/>
      <c r="O19" s="94"/>
      <c r="P19" s="259">
        <v>20</v>
      </c>
      <c r="Q19" s="137"/>
    </row>
    <row r="20" spans="1:17" x14ac:dyDescent="0.25">
      <c r="A20" s="128"/>
      <c r="B20" s="77"/>
      <c r="C20" s="95"/>
      <c r="D20" s="128"/>
      <c r="E20" s="95"/>
      <c r="F20" s="95"/>
      <c r="G20" s="95"/>
      <c r="H20" s="95"/>
      <c r="I20" s="95"/>
      <c r="J20" s="95"/>
      <c r="K20" s="94"/>
      <c r="L20" s="95"/>
      <c r="M20" s="95"/>
      <c r="N20" s="95"/>
      <c r="O20" s="95"/>
      <c r="P20" s="259"/>
    </row>
    <row r="21" spans="1:17" x14ac:dyDescent="0.25">
      <c r="A21" s="128"/>
      <c r="B21" s="76"/>
      <c r="C21" s="96"/>
      <c r="D21" s="128"/>
      <c r="E21" s="96"/>
      <c r="F21" s="95"/>
      <c r="G21" s="95"/>
      <c r="H21" s="95"/>
      <c r="I21" s="95"/>
      <c r="J21" s="95"/>
      <c r="K21" s="95"/>
      <c r="L21" s="96"/>
      <c r="M21" s="95"/>
      <c r="N21" s="95"/>
      <c r="O21" s="95"/>
      <c r="P21" s="259"/>
    </row>
    <row r="22" spans="1:17" s="147" customFormat="1" x14ac:dyDescent="0.25">
      <c r="A22" s="159"/>
      <c r="B22" s="160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58"/>
    </row>
    <row r="23" spans="1:17" s="147" customFormat="1" x14ac:dyDescent="0.25">
      <c r="A23" s="159"/>
      <c r="B23" s="160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58"/>
    </row>
    <row r="24" spans="1:17" x14ac:dyDescent="0.25">
      <c r="A24" s="80" t="s">
        <v>32</v>
      </c>
      <c r="B24" s="81" t="s">
        <v>33</v>
      </c>
      <c r="C24" s="82"/>
      <c r="D24" s="82"/>
      <c r="E24" s="82"/>
      <c r="F24" s="82"/>
      <c r="G24" s="83"/>
      <c r="H24" s="78"/>
      <c r="I24" s="78"/>
      <c r="J24" s="78"/>
      <c r="K24" s="92"/>
      <c r="L24" s="78"/>
      <c r="M24" s="78"/>
      <c r="N24" s="78"/>
      <c r="O24" s="78"/>
      <c r="P24" s="79"/>
    </row>
    <row r="25" spans="1:17" x14ac:dyDescent="0.25">
      <c r="A25" s="80" t="s">
        <v>34</v>
      </c>
      <c r="B25" s="81" t="s">
        <v>39</v>
      </c>
      <c r="C25" s="82"/>
      <c r="D25" s="82"/>
      <c r="E25" s="82"/>
      <c r="F25" s="82"/>
      <c r="G25" s="83"/>
      <c r="H25" s="78"/>
      <c r="I25" s="78"/>
      <c r="J25" s="78"/>
      <c r="K25" s="92"/>
      <c r="L25" s="78"/>
      <c r="M25" s="78"/>
      <c r="N25" s="78"/>
      <c r="O25" s="78"/>
      <c r="P25" s="79"/>
    </row>
    <row r="26" spans="1:17" x14ac:dyDescent="0.25">
      <c r="A26" s="93"/>
      <c r="B26" s="84"/>
      <c r="C26" s="85"/>
      <c r="D26" s="85"/>
      <c r="E26" s="85"/>
      <c r="F26" s="85"/>
      <c r="G26" s="86"/>
      <c r="H26" s="85"/>
      <c r="I26" s="85"/>
      <c r="J26" s="85"/>
      <c r="K26" s="85"/>
      <c r="L26" s="85"/>
      <c r="M26" s="85"/>
      <c r="N26" s="87"/>
    </row>
    <row r="27" spans="1:17" x14ac:dyDescent="0.25">
      <c r="A27" s="93"/>
      <c r="B27" s="84"/>
      <c r="C27" s="85"/>
      <c r="D27" s="85"/>
      <c r="E27" s="85"/>
      <c r="F27" s="85"/>
      <c r="G27" s="86"/>
      <c r="H27" s="85"/>
      <c r="I27" s="85"/>
      <c r="J27" s="85"/>
      <c r="K27" s="85"/>
      <c r="L27" s="85"/>
      <c r="M27" s="85"/>
      <c r="N27" s="87"/>
    </row>
    <row r="28" spans="1:17" x14ac:dyDescent="0.25">
      <c r="A28" s="280" t="s">
        <v>166</v>
      </c>
      <c r="B28" s="280"/>
      <c r="C28" s="8"/>
      <c r="D28" s="8"/>
      <c r="E28" s="8"/>
      <c r="F28" s="8"/>
      <c r="G28" s="8"/>
      <c r="H28"/>
      <c r="I28"/>
      <c r="J28"/>
      <c r="K28"/>
      <c r="L28"/>
      <c r="M28"/>
      <c r="N28"/>
    </row>
    <row r="29" spans="1:17" x14ac:dyDescent="0.25">
      <c r="A29" s="8"/>
      <c r="B29" s="8"/>
      <c r="C29" s="8"/>
      <c r="D29" s="8"/>
      <c r="E29" s="8"/>
      <c r="F29" s="8"/>
      <c r="G29" s="8"/>
      <c r="H29"/>
      <c r="I29"/>
      <c r="J29"/>
      <c r="K29"/>
      <c r="L29"/>
      <c r="M29"/>
      <c r="N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7" x14ac:dyDescent="0.25">
      <c r="A32"/>
      <c r="B32"/>
      <c r="C32"/>
      <c r="D32"/>
      <c r="E32"/>
      <c r="F32"/>
      <c r="G32"/>
      <c r="H32" s="9"/>
      <c r="I32" s="1"/>
      <c r="J32" s="1"/>
      <c r="K32" s="1"/>
      <c r="L32"/>
      <c r="M32"/>
      <c r="N32"/>
    </row>
    <row r="33" spans="1:14" x14ac:dyDescent="0.25">
      <c r="A33"/>
      <c r="B33"/>
      <c r="C33"/>
      <c r="D33"/>
      <c r="E33"/>
      <c r="F33"/>
      <c r="G33"/>
      <c r="H33" s="9"/>
      <c r="I33" s="1"/>
      <c r="J33" s="1"/>
      <c r="K33" s="1"/>
      <c r="L33"/>
      <c r="M33"/>
      <c r="N33"/>
    </row>
    <row r="34" spans="1:14" x14ac:dyDescent="0.25">
      <c r="A34"/>
      <c r="B34"/>
      <c r="C34"/>
      <c r="D34"/>
      <c r="E34"/>
      <c r="F34"/>
      <c r="G34"/>
      <c r="H34" s="9"/>
      <c r="I34" s="1"/>
      <c r="J34" s="1"/>
      <c r="K34" s="1"/>
      <c r="L34"/>
      <c r="M34"/>
      <c r="N34"/>
    </row>
    <row r="35" spans="1:14" x14ac:dyDescent="0.25">
      <c r="A35"/>
      <c r="B35"/>
      <c r="C35"/>
      <c r="D35"/>
      <c r="E35"/>
      <c r="F35"/>
      <c r="G35"/>
      <c r="H35" s="9"/>
      <c r="I35" s="1"/>
      <c r="J35" s="1"/>
      <c r="K35" s="1"/>
      <c r="L35"/>
      <c r="M35"/>
      <c r="N35"/>
    </row>
    <row r="36" spans="1:14" x14ac:dyDescent="0.25">
      <c r="A36"/>
      <c r="B36"/>
      <c r="C36"/>
      <c r="D36"/>
      <c r="E36"/>
      <c r="F36"/>
      <c r="G36"/>
      <c r="H36" s="10"/>
      <c r="I36" s="1"/>
      <c r="J36" s="1"/>
      <c r="K36" s="1"/>
      <c r="L36"/>
      <c r="M36"/>
      <c r="N36"/>
    </row>
  </sheetData>
  <mergeCells count="3">
    <mergeCell ref="A2:N3"/>
    <mergeCell ref="A4:N4"/>
    <mergeCell ref="A28:B28"/>
  </mergeCells>
  <pageMargins left="0.25" right="0.25" top="0.75" bottom="0.75" header="0.3" footer="0.3"/>
  <pageSetup paperSize="9" orientation="landscape" r:id="rId1"/>
  <ignoredErrors>
    <ignoredError sqref="P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4:O33"/>
  <sheetViews>
    <sheetView workbookViewId="0">
      <selection activeCell="A21" sqref="A21:B21"/>
    </sheetView>
  </sheetViews>
  <sheetFormatPr defaultRowHeight="15" x14ac:dyDescent="0.25"/>
  <cols>
    <col min="1" max="1" width="26" style="20" customWidth="1"/>
    <col min="2" max="2" width="10.7109375" style="88" customWidth="1"/>
    <col min="3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4" spans="1:15" ht="15.75" customHeight="1" x14ac:dyDescent="0.25"/>
    <row r="5" spans="1:15" x14ac:dyDescent="0.25">
      <c r="A5" s="89" t="s">
        <v>0</v>
      </c>
      <c r="B5" s="90"/>
    </row>
    <row r="6" spans="1:15" x14ac:dyDescent="0.25">
      <c r="A6" s="89" t="s">
        <v>1</v>
      </c>
      <c r="B6" s="90"/>
    </row>
    <row r="7" spans="1:15" x14ac:dyDescent="0.25">
      <c r="A7" s="89"/>
      <c r="B7" s="90"/>
    </row>
    <row r="9" spans="1:15" x14ac:dyDescent="0.25">
      <c r="A9" s="288" t="s">
        <v>141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5" ht="15.75" customHeight="1" x14ac:dyDescent="0.2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15" ht="15.75" customHeight="1" x14ac:dyDescent="0.25">
      <c r="A11" s="289" t="s">
        <v>35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15" ht="15.7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5" ht="38.25" x14ac:dyDescent="0.25">
      <c r="A13" s="31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31" t="s">
        <v>17</v>
      </c>
    </row>
    <row r="14" spans="1:15" x14ac:dyDescent="0.25">
      <c r="A14" s="142" t="s">
        <v>36</v>
      </c>
      <c r="B14" s="143">
        <v>22499</v>
      </c>
      <c r="C14" s="144">
        <v>180</v>
      </c>
      <c r="D14" s="144">
        <v>3</v>
      </c>
      <c r="E14" s="144">
        <v>43</v>
      </c>
      <c r="F14" s="144"/>
      <c r="G14" s="144">
        <v>9</v>
      </c>
      <c r="H14" s="144">
        <v>12</v>
      </c>
      <c r="I14" s="144"/>
      <c r="J14" s="144"/>
      <c r="K14" s="144"/>
      <c r="L14" s="144"/>
      <c r="M14" s="144">
        <v>10</v>
      </c>
      <c r="N14" s="268">
        <f>SUM(C14:M14)</f>
        <v>257</v>
      </c>
    </row>
    <row r="15" spans="1:15" x14ac:dyDescent="0.25">
      <c r="A15" s="146" t="s">
        <v>37</v>
      </c>
      <c r="B15" s="143">
        <v>24338</v>
      </c>
      <c r="C15" s="26">
        <v>156</v>
      </c>
      <c r="D15" s="144">
        <v>3</v>
      </c>
      <c r="E15" s="144">
        <v>31</v>
      </c>
      <c r="F15" s="144">
        <v>5</v>
      </c>
      <c r="G15" s="144">
        <v>0</v>
      </c>
      <c r="H15" s="144">
        <v>12</v>
      </c>
      <c r="I15" s="144"/>
      <c r="J15" s="144"/>
      <c r="K15" s="144"/>
      <c r="L15" s="144">
        <v>1</v>
      </c>
      <c r="M15" s="144"/>
      <c r="N15" s="269">
        <f>SUM(C15:M15)</f>
        <v>208</v>
      </c>
      <c r="O15" s="261"/>
    </row>
    <row r="16" spans="1:15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5" x14ac:dyDescent="0.25">
      <c r="A18" s="99"/>
      <c r="B18" s="72"/>
      <c r="C18" s="73"/>
      <c r="D18" s="73"/>
      <c r="E18" s="73"/>
      <c r="F18" s="19"/>
      <c r="G18"/>
      <c r="H18"/>
      <c r="I18"/>
      <c r="J18"/>
      <c r="K18"/>
      <c r="L18"/>
      <c r="M18"/>
      <c r="N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x14ac:dyDescent="0.25">
      <c r="A21" s="280" t="s">
        <v>166</v>
      </c>
      <c r="B21" s="280"/>
      <c r="C21"/>
      <c r="D21"/>
      <c r="E21"/>
      <c r="F21"/>
      <c r="G21"/>
      <c r="H21"/>
      <c r="I21"/>
      <c r="J21"/>
      <c r="K21"/>
      <c r="L21"/>
      <c r="M21"/>
      <c r="N21"/>
    </row>
    <row r="22" spans="1:15" x14ac:dyDescent="0.25">
      <c r="C22" s="8"/>
      <c r="D22" s="8"/>
      <c r="E22" s="8"/>
      <c r="F22" s="8"/>
      <c r="G22" s="8"/>
      <c r="H22"/>
      <c r="I22"/>
      <c r="J22"/>
      <c r="K22"/>
      <c r="L22" s="56"/>
      <c r="M22"/>
      <c r="N22"/>
    </row>
    <row r="23" spans="1:15" x14ac:dyDescent="0.25">
      <c r="A23" s="8"/>
      <c r="B23" s="8"/>
      <c r="C23" s="8"/>
      <c r="D23" s="8"/>
      <c r="E23" s="8"/>
      <c r="F23" s="8"/>
      <c r="G23" s="8"/>
      <c r="H23"/>
      <c r="I23"/>
      <c r="J23"/>
      <c r="K23"/>
      <c r="L23" s="1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 s="1"/>
      <c r="M24"/>
      <c r="N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 s="1"/>
      <c r="M25"/>
      <c r="N25"/>
    </row>
    <row r="26" spans="1:15" x14ac:dyDescent="0.25">
      <c r="A26"/>
      <c r="B26"/>
      <c r="C26"/>
      <c r="D26"/>
      <c r="E26"/>
      <c r="F26"/>
      <c r="G26"/>
      <c r="H26" s="9"/>
      <c r="I26" s="1"/>
      <c r="J26" s="1"/>
      <c r="K26" s="1"/>
      <c r="L26" s="1"/>
      <c r="M26"/>
      <c r="N26"/>
    </row>
    <row r="27" spans="1:15" x14ac:dyDescent="0.25">
      <c r="A27"/>
      <c r="B27"/>
      <c r="C27"/>
      <c r="D27"/>
      <c r="E27"/>
      <c r="F27"/>
      <c r="G27"/>
      <c r="H27" s="9"/>
      <c r="I27" s="1"/>
      <c r="J27" s="1"/>
      <c r="K27" s="1"/>
      <c r="L27" s="34"/>
      <c r="M27"/>
      <c r="N27"/>
    </row>
    <row r="28" spans="1:15" x14ac:dyDescent="0.25">
      <c r="A28"/>
      <c r="B28"/>
      <c r="C28"/>
      <c r="D28"/>
      <c r="E28"/>
      <c r="F28"/>
      <c r="G28"/>
      <c r="H28" s="9"/>
      <c r="I28" s="1"/>
      <c r="J28" s="1"/>
      <c r="K28" s="1"/>
      <c r="L28" s="34"/>
      <c r="M28"/>
      <c r="N28"/>
    </row>
    <row r="29" spans="1:15" x14ac:dyDescent="0.25">
      <c r="A29"/>
      <c r="B29"/>
      <c r="C29"/>
      <c r="D29"/>
      <c r="E29"/>
      <c r="F29"/>
      <c r="G29"/>
      <c r="H29" s="9"/>
      <c r="I29" s="1"/>
      <c r="J29" s="1"/>
      <c r="K29" s="1"/>
      <c r="L29" s="34"/>
      <c r="M29"/>
      <c r="N29"/>
    </row>
    <row r="30" spans="1:15" x14ac:dyDescent="0.25">
      <c r="A30" s="34"/>
      <c r="B30" s="4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/>
      <c r="N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280"/>
      <c r="O31" s="280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customFormat="1" x14ac:dyDescent="0.25"/>
  </sheetData>
  <mergeCells count="4">
    <mergeCell ref="A9:N10"/>
    <mergeCell ref="A11:N11"/>
    <mergeCell ref="N31:O31"/>
    <mergeCell ref="A21:B21"/>
  </mergeCells>
  <pageMargins left="0.25" right="0.25" top="0.75" bottom="0.75" header="0.3" footer="0.3"/>
  <pageSetup paperSize="9" orientation="landscape" r:id="rId1"/>
  <ignoredErrors>
    <ignoredError sqref="N14:N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2:O25"/>
  <sheetViews>
    <sheetView workbookViewId="0">
      <selection activeCell="L12" sqref="L12"/>
    </sheetView>
  </sheetViews>
  <sheetFormatPr defaultRowHeight="15" x14ac:dyDescent="0.25"/>
  <cols>
    <col min="1" max="1" width="26.28515625" bestFit="1" customWidth="1"/>
    <col min="2" max="2" width="10.140625" bestFit="1" customWidth="1"/>
    <col min="3" max="3" width="5.85546875" customWidth="1"/>
    <col min="8" max="8" width="7.85546875" customWidth="1"/>
  </cols>
  <sheetData>
    <row r="2" spans="1:13" x14ac:dyDescent="0.25">
      <c r="A2" s="288" t="s">
        <v>141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</row>
    <row r="5" spans="1:13" x14ac:dyDescent="0.25">
      <c r="A5" s="102"/>
      <c r="B5" s="102"/>
      <c r="C5" s="102"/>
      <c r="D5" s="102"/>
      <c r="E5" s="232"/>
      <c r="F5" s="102"/>
      <c r="G5" s="102"/>
      <c r="H5" s="102"/>
      <c r="I5" s="102"/>
      <c r="J5" s="102"/>
      <c r="K5" s="102"/>
      <c r="L5" s="102"/>
    </row>
    <row r="6" spans="1:13" x14ac:dyDescent="0.25">
      <c r="A6" s="102"/>
      <c r="B6" s="103"/>
      <c r="C6" s="104"/>
      <c r="D6" s="104"/>
      <c r="E6" s="231"/>
      <c r="F6" s="103" t="s">
        <v>20</v>
      </c>
      <c r="G6" s="104"/>
      <c r="H6" s="71"/>
      <c r="I6" s="104"/>
      <c r="J6" s="104"/>
      <c r="K6" s="102"/>
      <c r="L6" s="102"/>
    </row>
    <row r="7" spans="1:13" x14ac:dyDescent="0.25">
      <c r="A7" t="s">
        <v>3</v>
      </c>
    </row>
    <row r="8" spans="1:13" x14ac:dyDescent="0.25">
      <c r="A8" s="290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</row>
    <row r="10" spans="1:13" x14ac:dyDescent="0.25">
      <c r="A10" s="20" t="s">
        <v>82</v>
      </c>
    </row>
    <row r="11" spans="1:13" ht="36" x14ac:dyDescent="0.25">
      <c r="A11" s="105" t="s">
        <v>4</v>
      </c>
      <c r="B11" s="105" t="s">
        <v>5</v>
      </c>
      <c r="C11" s="105" t="s">
        <v>6</v>
      </c>
      <c r="D11" s="105" t="s">
        <v>7</v>
      </c>
      <c r="E11" s="105" t="s">
        <v>96</v>
      </c>
      <c r="F11" s="105" t="s">
        <v>8</v>
      </c>
      <c r="G11" s="105" t="s">
        <v>9</v>
      </c>
      <c r="H11" s="105" t="s">
        <v>10</v>
      </c>
      <c r="I11" s="105" t="s">
        <v>11</v>
      </c>
      <c r="J11" s="105" t="s">
        <v>12</v>
      </c>
      <c r="K11" s="105" t="s">
        <v>125</v>
      </c>
      <c r="L11" s="105" t="s">
        <v>14</v>
      </c>
      <c r="M11" s="105" t="s">
        <v>17</v>
      </c>
    </row>
    <row r="12" spans="1:13" x14ac:dyDescent="0.25">
      <c r="A12" s="142" t="s">
        <v>111</v>
      </c>
      <c r="B12" s="161">
        <v>31249</v>
      </c>
      <c r="C12" s="26"/>
      <c r="D12" s="26">
        <v>14</v>
      </c>
      <c r="E12" s="26"/>
      <c r="F12" s="162"/>
      <c r="G12" s="162"/>
      <c r="H12" s="162"/>
      <c r="I12" s="162">
        <v>12</v>
      </c>
      <c r="J12" s="162"/>
      <c r="K12" s="273">
        <v>4</v>
      </c>
      <c r="L12" s="162"/>
      <c r="M12" s="268">
        <f>SUM(C12:L12)</f>
        <v>30</v>
      </c>
    </row>
    <row r="13" spans="1:13" x14ac:dyDescent="0.25">
      <c r="A13" s="163"/>
      <c r="B13" s="164"/>
      <c r="C13" s="29"/>
      <c r="D13" s="164"/>
      <c r="E13" s="164"/>
      <c r="F13" s="164"/>
      <c r="G13" s="164"/>
      <c r="H13" s="164"/>
      <c r="I13" s="164"/>
      <c r="J13" s="119"/>
      <c r="K13" s="164"/>
      <c r="L13" s="164"/>
      <c r="M13" s="120"/>
    </row>
    <row r="14" spans="1:13" x14ac:dyDescent="0.25">
      <c r="A14" s="11"/>
      <c r="B14" s="30"/>
      <c r="C14" s="28"/>
      <c r="D14" s="30"/>
      <c r="E14" s="30"/>
      <c r="F14" s="30"/>
      <c r="G14" s="30"/>
      <c r="H14" s="30"/>
      <c r="I14" s="30"/>
      <c r="J14" s="70"/>
      <c r="K14" s="30"/>
      <c r="L14" s="30"/>
      <c r="M14" s="71"/>
    </row>
    <row r="15" spans="1:13" x14ac:dyDescent="0.25">
      <c r="A15" s="280" t="s">
        <v>166</v>
      </c>
      <c r="B15" s="280"/>
    </row>
    <row r="16" spans="1:13" x14ac:dyDescent="0.25">
      <c r="A16" s="20"/>
      <c r="B16" s="88"/>
      <c r="C16" s="8"/>
      <c r="D16" s="8"/>
      <c r="E16" s="8"/>
      <c r="F16" s="8"/>
      <c r="G16" s="8"/>
      <c r="L16" s="56"/>
    </row>
    <row r="17" spans="1:15" x14ac:dyDescent="0.25">
      <c r="A17" s="8"/>
      <c r="B17" s="8"/>
      <c r="C17" s="8"/>
      <c r="D17" s="8"/>
      <c r="E17" s="8"/>
      <c r="F17" s="8"/>
      <c r="G17" s="8"/>
      <c r="L17" s="1"/>
    </row>
    <row r="18" spans="1:15" x14ac:dyDescent="0.25">
      <c r="L18" s="1"/>
    </row>
    <row r="19" spans="1:15" x14ac:dyDescent="0.25">
      <c r="L19" s="1"/>
    </row>
    <row r="20" spans="1:15" x14ac:dyDescent="0.25">
      <c r="H20" s="9"/>
      <c r="I20" s="1"/>
      <c r="J20" s="1"/>
      <c r="K20" s="1"/>
      <c r="L20" s="1"/>
    </row>
    <row r="21" spans="1:15" x14ac:dyDescent="0.25">
      <c r="H21" s="9"/>
      <c r="I21" s="1"/>
      <c r="J21" s="1"/>
      <c r="K21" s="1"/>
      <c r="L21" s="34"/>
    </row>
    <row r="22" spans="1:15" x14ac:dyDescent="0.25">
      <c r="H22" s="9"/>
      <c r="I22" s="1"/>
      <c r="J22" s="1"/>
      <c r="K22" s="1"/>
      <c r="L22" s="34"/>
    </row>
    <row r="23" spans="1:15" x14ac:dyDescent="0.25">
      <c r="H23" s="9"/>
      <c r="I23" s="1"/>
      <c r="J23" s="1"/>
      <c r="K23" s="1"/>
      <c r="L23" s="34"/>
    </row>
    <row r="24" spans="1:15" x14ac:dyDescent="0.25">
      <c r="A24" s="34"/>
      <c r="B24" s="4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5" x14ac:dyDescent="0.25">
      <c r="N25" s="280"/>
      <c r="O25" s="280"/>
    </row>
  </sheetData>
  <mergeCells count="4">
    <mergeCell ref="A8:L8"/>
    <mergeCell ref="A2:M3"/>
    <mergeCell ref="A15:B15"/>
    <mergeCell ref="N25:O25"/>
  </mergeCells>
  <pageMargins left="0.25" right="0.25" top="0.75" bottom="0.75" header="0.3" footer="0.3"/>
  <pageSetup paperSize="9" orientation="landscape" r:id="rId1"/>
  <ignoredErrors>
    <ignoredError sqref="M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O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7109375" style="88" customWidth="1"/>
    <col min="3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5" x14ac:dyDescent="0.25">
      <c r="A1" s="89"/>
      <c r="B1" s="90"/>
    </row>
    <row r="2" spans="1:15" x14ac:dyDescent="0.25">
      <c r="A2" s="292" t="s">
        <v>142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5" ht="15" customHeight="1" x14ac:dyDescent="0.25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5" ht="15.75" customHeight="1" x14ac:dyDescent="0.25">
      <c r="A4" s="283" t="s">
        <v>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1"/>
    </row>
    <row r="5" spans="1:15" ht="15.75" customHeight="1" x14ac:dyDescent="0.25">
      <c r="A5" s="8"/>
      <c r="B5" s="8"/>
      <c r="C5" s="8"/>
      <c r="D5" s="19"/>
      <c r="E5" s="8"/>
      <c r="F5" s="8"/>
      <c r="G5" s="8"/>
      <c r="H5" s="8"/>
      <c r="I5" s="8"/>
      <c r="J5" s="8"/>
      <c r="K5" s="8"/>
      <c r="L5" s="8"/>
      <c r="M5" s="1"/>
      <c r="N5" s="1"/>
    </row>
    <row r="6" spans="1:15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1"/>
      <c r="N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33.75" x14ac:dyDescent="0.25">
      <c r="A8" s="35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35" t="s">
        <v>17</v>
      </c>
    </row>
    <row r="9" spans="1:15" x14ac:dyDescent="0.25">
      <c r="A9" s="229" t="s">
        <v>113</v>
      </c>
      <c r="B9" s="165">
        <v>27407</v>
      </c>
      <c r="C9" s="230">
        <v>54</v>
      </c>
      <c r="D9" s="230">
        <v>14</v>
      </c>
      <c r="E9" s="270">
        <v>10</v>
      </c>
      <c r="F9" s="230"/>
      <c r="G9" s="230"/>
      <c r="H9" s="230"/>
      <c r="I9" s="230"/>
      <c r="J9" s="230"/>
      <c r="K9" s="230"/>
      <c r="L9" s="230"/>
      <c r="M9" s="230"/>
      <c r="N9" s="271">
        <f>SUM(C9:M9)</f>
        <v>78</v>
      </c>
      <c r="O9" s="147"/>
    </row>
    <row r="10" spans="1:15" x14ac:dyDescent="0.25">
      <c r="A10" s="167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70"/>
      <c r="O10" s="147"/>
    </row>
    <row r="11" spans="1:15" x14ac:dyDescent="0.25">
      <c r="A11" s="167"/>
      <c r="B11" s="16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71"/>
      <c r="O11" s="147"/>
    </row>
    <row r="12" spans="1:15" x14ac:dyDescent="0.25">
      <c r="A12" s="172" t="s">
        <v>38</v>
      </c>
      <c r="B12" s="173" t="s">
        <v>39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70"/>
      <c r="O12" s="147"/>
    </row>
    <row r="13" spans="1:15" x14ac:dyDescent="0.25">
      <c r="A13" s="272" t="s">
        <v>112</v>
      </c>
      <c r="B13" t="s">
        <v>106</v>
      </c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25">
      <c r="C15" s="8"/>
      <c r="D15" s="8"/>
      <c r="E15" s="8"/>
      <c r="F15" s="8"/>
      <c r="G15" s="8"/>
      <c r="H15"/>
      <c r="I15"/>
      <c r="J15"/>
      <c r="K15"/>
      <c r="L15" s="56"/>
      <c r="M15"/>
      <c r="N15"/>
    </row>
    <row r="16" spans="1:15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5">
    <mergeCell ref="N24:O24"/>
    <mergeCell ref="A4:M4"/>
    <mergeCell ref="A6:L6"/>
    <mergeCell ref="A2:N3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O25"/>
  <sheetViews>
    <sheetView workbookViewId="0">
      <selection activeCell="A15" sqref="A15:B15"/>
    </sheetView>
  </sheetViews>
  <sheetFormatPr defaultRowHeight="15" x14ac:dyDescent="0.25"/>
  <cols>
    <col min="1" max="1" width="26" style="20" customWidth="1"/>
    <col min="2" max="2" width="1.85546875" style="88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5" x14ac:dyDescent="0.25">
      <c r="A1" s="293" t="s">
        <v>142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5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ht="15.75" customHeight="1" x14ac:dyDescent="0.25">
      <c r="A3" s="8"/>
      <c r="B3" s="8"/>
      <c r="C3" s="8"/>
      <c r="D3" s="19"/>
      <c r="E3" s="8"/>
      <c r="F3" s="8"/>
      <c r="G3" s="8"/>
      <c r="H3" s="8"/>
      <c r="I3" s="8"/>
      <c r="J3" s="8"/>
      <c r="K3" s="8"/>
      <c r="L3" s="8"/>
      <c r="M3" s="1"/>
      <c r="N3" s="1"/>
    </row>
    <row r="4" spans="1:15" x14ac:dyDescent="0.25">
      <c r="A4" s="1"/>
      <c r="B4" s="1"/>
      <c r="C4" s="1"/>
      <c r="D4" s="1"/>
      <c r="E4" s="103" t="s">
        <v>20</v>
      </c>
      <c r="F4" s="103"/>
      <c r="G4" s="103"/>
      <c r="H4" s="103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95"/>
      <c r="B9" s="296"/>
      <c r="C9" s="41"/>
      <c r="D9" s="42"/>
      <c r="E9" s="42">
        <v>32</v>
      </c>
      <c r="F9" s="42"/>
      <c r="G9" s="42"/>
      <c r="H9" s="42"/>
      <c r="I9" s="42"/>
      <c r="J9" s="42"/>
      <c r="K9" s="42"/>
      <c r="L9" s="42"/>
      <c r="M9" s="42"/>
      <c r="N9" s="42"/>
      <c r="O9" s="108"/>
    </row>
    <row r="10" spans="1:15" ht="45" x14ac:dyDescent="0.25">
      <c r="A10" s="297" t="s">
        <v>4</v>
      </c>
      <c r="B10" s="297"/>
      <c r="C10" s="109" t="s">
        <v>5</v>
      </c>
      <c r="D10" s="109" t="s">
        <v>6</v>
      </c>
      <c r="E10" s="109" t="s">
        <v>7</v>
      </c>
      <c r="F10" s="109" t="s">
        <v>8</v>
      </c>
      <c r="G10" s="109" t="s">
        <v>9</v>
      </c>
      <c r="H10" s="109" t="s">
        <v>10</v>
      </c>
      <c r="I10" s="109" t="s">
        <v>11</v>
      </c>
      <c r="J10" s="109" t="s">
        <v>12</v>
      </c>
      <c r="K10" s="109" t="s">
        <v>13</v>
      </c>
      <c r="L10" s="109" t="s">
        <v>14</v>
      </c>
      <c r="M10" s="109" t="s">
        <v>15</v>
      </c>
      <c r="N10" s="109" t="s">
        <v>16</v>
      </c>
      <c r="O10" s="110" t="s">
        <v>17</v>
      </c>
    </row>
    <row r="11" spans="1:15" s="147" customFormat="1" x14ac:dyDescent="0.25">
      <c r="A11" s="298" t="s">
        <v>40</v>
      </c>
      <c r="B11" s="299"/>
      <c r="C11" s="143">
        <v>24211</v>
      </c>
      <c r="D11" s="69">
        <v>138</v>
      </c>
      <c r="E11" s="69"/>
      <c r="F11" s="69">
        <v>61</v>
      </c>
      <c r="G11" s="69"/>
      <c r="H11" s="69"/>
      <c r="I11" s="69"/>
      <c r="J11" s="69"/>
      <c r="K11" s="69">
        <v>5</v>
      </c>
      <c r="L11" s="69"/>
      <c r="M11" s="69">
        <v>5</v>
      </c>
      <c r="N11" s="69">
        <v>10</v>
      </c>
      <c r="O11" s="267">
        <f>SUM(D11:N11)</f>
        <v>219</v>
      </c>
    </row>
    <row r="12" spans="1:15" x14ac:dyDescent="0.25">
      <c r="A12" s="111"/>
      <c r="B12" s="11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32"/>
    </row>
    <row r="13" spans="1:15" x14ac:dyDescent="0.25">
      <c r="A13" s="290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1"/>
      <c r="N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280" t="s">
        <v>166</v>
      </c>
      <c r="B15" s="280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25">
      <c r="C16" s="8"/>
      <c r="D16" s="8"/>
      <c r="E16" s="8"/>
      <c r="F16" s="8"/>
      <c r="G16" s="8"/>
      <c r="H16"/>
      <c r="I16"/>
      <c r="J16"/>
      <c r="K16"/>
      <c r="L16" s="56"/>
      <c r="M16"/>
      <c r="N16"/>
    </row>
    <row r="17" spans="1:15" x14ac:dyDescent="0.25">
      <c r="A17" s="8"/>
      <c r="B17" s="8"/>
      <c r="C17" s="8"/>
      <c r="D17" s="8"/>
      <c r="E17" s="8"/>
      <c r="F17" s="8"/>
      <c r="G17" s="8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1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 s="9"/>
      <c r="I23" s="1"/>
      <c r="J23" s="1"/>
      <c r="K23" s="1"/>
      <c r="L23" s="34"/>
      <c r="M23"/>
      <c r="N23"/>
    </row>
    <row r="24" spans="1:15" x14ac:dyDescent="0.25">
      <c r="A24" s="34"/>
      <c r="B24" s="4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/>
      <c r="N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 s="280"/>
      <c r="O25" s="280"/>
    </row>
  </sheetData>
  <mergeCells count="8">
    <mergeCell ref="N25:O25"/>
    <mergeCell ref="A1:O2"/>
    <mergeCell ref="A13:L13"/>
    <mergeCell ref="A6:M6"/>
    <mergeCell ref="A9:B9"/>
    <mergeCell ref="A10:B10"/>
    <mergeCell ref="A11:B11"/>
    <mergeCell ref="A15:B15"/>
  </mergeCells>
  <pageMargins left="0.25" right="0.25" top="0.75" bottom="0.75" header="0.3" footer="0.3"/>
  <pageSetup paperSize="9" orientation="landscape" r:id="rId1"/>
  <ignoredErrors>
    <ignoredError sqref="O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4:O29"/>
  <sheetViews>
    <sheetView workbookViewId="0">
      <selection activeCell="A19" sqref="A19:B19"/>
    </sheetView>
  </sheetViews>
  <sheetFormatPr defaultRowHeight="15" x14ac:dyDescent="0.25"/>
  <cols>
    <col min="1" max="1" width="22.42578125" style="20" customWidth="1"/>
    <col min="2" max="2" width="10.7109375" style="20" bestFit="1" customWidth="1"/>
    <col min="3" max="3" width="5.5703125" style="20" customWidth="1"/>
    <col min="4" max="4" width="8.140625" style="20" customWidth="1"/>
    <col min="5" max="5" width="6.7109375" style="20" customWidth="1"/>
    <col min="6" max="6" width="8.140625" style="20" customWidth="1"/>
  </cols>
  <sheetData>
    <row r="4" spans="1:14" ht="15.75" customHeight="1" x14ac:dyDescent="0.25"/>
    <row r="8" spans="1:14" x14ac:dyDescent="0.25">
      <c r="A8" s="114" t="s">
        <v>143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283" t="s">
        <v>2</v>
      </c>
      <c r="B10" s="283"/>
      <c r="C10" s="283"/>
      <c r="D10" s="283"/>
      <c r="E10" s="283"/>
      <c r="F10" s="283"/>
      <c r="G10" s="283"/>
      <c r="H10" s="283"/>
      <c r="I10" s="283"/>
      <c r="J10" s="283"/>
      <c r="K10" s="1"/>
      <c r="L10" s="1"/>
      <c r="M10" s="1"/>
      <c r="N10" s="1"/>
    </row>
    <row r="11" spans="1:14" x14ac:dyDescent="0.25">
      <c r="A11" s="1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1"/>
      <c r="N13" s="1"/>
    </row>
    <row r="14" spans="1:14" x14ac:dyDescent="0.25">
      <c r="A14" s="301"/>
      <c r="B14" s="30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3.75" x14ac:dyDescent="0.25">
      <c r="A15" s="35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4" t="s">
        <v>10</v>
      </c>
      <c r="H15" s="4" t="s">
        <v>11</v>
      </c>
      <c r="I15" s="4" t="s">
        <v>12</v>
      </c>
      <c r="J15" s="4" t="s">
        <v>13</v>
      </c>
      <c r="K15" s="4" t="s">
        <v>14</v>
      </c>
      <c r="L15" s="4" t="s">
        <v>75</v>
      </c>
      <c r="M15" s="4" t="s">
        <v>16</v>
      </c>
      <c r="N15" s="35" t="s">
        <v>17</v>
      </c>
    </row>
    <row r="16" spans="1:14" x14ac:dyDescent="0.25">
      <c r="A16" s="183" t="s">
        <v>41</v>
      </c>
      <c r="B16" s="179">
        <v>27883</v>
      </c>
      <c r="C16" s="40">
        <v>12</v>
      </c>
      <c r="D16" s="40">
        <v>24</v>
      </c>
      <c r="E16" s="40">
        <v>4</v>
      </c>
      <c r="F16" s="40"/>
      <c r="G16" s="40">
        <v>9</v>
      </c>
      <c r="H16" s="40"/>
      <c r="I16" s="40"/>
      <c r="J16" s="40">
        <v>5</v>
      </c>
      <c r="K16" s="40"/>
      <c r="L16" s="40">
        <v>1</v>
      </c>
      <c r="M16" s="40"/>
      <c r="N16" s="271">
        <f>SUM(C16:M16)</f>
        <v>55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5">
      <c r="A19" s="280" t="s">
        <v>166</v>
      </c>
      <c r="B19" s="280"/>
      <c r="C19"/>
      <c r="D19"/>
      <c r="E19"/>
      <c r="F19"/>
    </row>
    <row r="20" spans="1:15" x14ac:dyDescent="0.25">
      <c r="B20" s="88"/>
      <c r="C20" s="8"/>
      <c r="D20" s="8"/>
      <c r="E20" s="8"/>
      <c r="F20" s="8"/>
      <c r="G20" s="8"/>
      <c r="L20" s="56"/>
    </row>
    <row r="21" spans="1:15" x14ac:dyDescent="0.25">
      <c r="A21" s="8"/>
      <c r="B21" s="8"/>
      <c r="C21" s="8"/>
      <c r="D21" s="8"/>
      <c r="E21" s="8"/>
      <c r="F21" s="8"/>
      <c r="G21" s="8"/>
      <c r="L21" s="1"/>
    </row>
    <row r="22" spans="1:15" x14ac:dyDescent="0.25">
      <c r="A22"/>
      <c r="B22"/>
      <c r="C22"/>
      <c r="D22"/>
      <c r="E22"/>
      <c r="F22"/>
      <c r="L22" s="1"/>
    </row>
    <row r="23" spans="1:15" x14ac:dyDescent="0.25">
      <c r="A23"/>
      <c r="B23"/>
      <c r="C23"/>
      <c r="D23"/>
      <c r="E23"/>
      <c r="F23"/>
      <c r="L23" s="1"/>
    </row>
    <row r="24" spans="1:15" x14ac:dyDescent="0.25">
      <c r="A24"/>
      <c r="B24"/>
      <c r="C24"/>
      <c r="D24"/>
      <c r="E24"/>
      <c r="F24"/>
      <c r="H24" s="9"/>
      <c r="I24" s="1"/>
      <c r="J24" s="1"/>
      <c r="K24" s="1"/>
      <c r="L24" s="1"/>
    </row>
    <row r="25" spans="1:15" x14ac:dyDescent="0.25">
      <c r="A25"/>
      <c r="B25"/>
      <c r="C25"/>
      <c r="D25"/>
      <c r="E25"/>
      <c r="F25"/>
      <c r="H25" s="9"/>
      <c r="I25" s="1"/>
      <c r="J25" s="1"/>
      <c r="K25" s="1"/>
      <c r="L25" s="34"/>
    </row>
    <row r="26" spans="1:15" x14ac:dyDescent="0.25">
      <c r="A26"/>
      <c r="B26"/>
      <c r="C26"/>
      <c r="D26"/>
      <c r="E26"/>
      <c r="F26"/>
      <c r="H26" s="9"/>
      <c r="I26" s="1"/>
      <c r="J26" s="1"/>
      <c r="K26" s="1"/>
      <c r="L26" s="34"/>
    </row>
    <row r="27" spans="1:15" x14ac:dyDescent="0.25">
      <c r="A27"/>
      <c r="B27"/>
      <c r="C27"/>
      <c r="D27"/>
      <c r="E27"/>
      <c r="F27"/>
      <c r="H27" s="9"/>
      <c r="I27" s="1"/>
      <c r="J27" s="1"/>
      <c r="K27" s="1"/>
      <c r="L27" s="34"/>
    </row>
    <row r="28" spans="1:15" x14ac:dyDescent="0.25">
      <c r="A28" s="34"/>
      <c r="B28" s="4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5" x14ac:dyDescent="0.25">
      <c r="A29"/>
      <c r="B29"/>
      <c r="C29"/>
      <c r="D29"/>
      <c r="E29"/>
      <c r="F29"/>
      <c r="N29" s="280"/>
      <c r="O29" s="280"/>
    </row>
  </sheetData>
  <mergeCells count="6">
    <mergeCell ref="N29:O29"/>
    <mergeCell ref="A10:J10"/>
    <mergeCell ref="B11:M11"/>
    <mergeCell ref="A13:L13"/>
    <mergeCell ref="A14:B14"/>
    <mergeCell ref="A19:B19"/>
  </mergeCells>
  <pageMargins left="0.25" right="0.25" top="0.75" bottom="0.75" header="0.3" footer="0.3"/>
  <pageSetup paperSize="9" orientation="landscape" r:id="rId1"/>
  <ignoredErrors>
    <ignoredError sqref="N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O26"/>
  <sheetViews>
    <sheetView workbookViewId="0">
      <selection activeCell="A16" sqref="A16:B16"/>
    </sheetView>
  </sheetViews>
  <sheetFormatPr defaultRowHeight="15" x14ac:dyDescent="0.25"/>
  <cols>
    <col min="1" max="1" width="26" style="20" customWidth="1"/>
    <col min="2" max="2" width="10.14062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4" x14ac:dyDescent="0.25">
      <c r="A1" s="293" t="s">
        <v>144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ht="15.75" customHeight="1" x14ac:dyDescent="0.25">
      <c r="A3" s="8"/>
      <c r="B3" s="8"/>
      <c r="C3" s="8"/>
      <c r="D3" s="19"/>
      <c r="E3" s="8"/>
      <c r="F3" s="8"/>
      <c r="G3" s="8"/>
      <c r="H3" s="8"/>
      <c r="I3" s="8"/>
      <c r="J3" s="8"/>
      <c r="K3" s="8"/>
      <c r="L3" s="8"/>
      <c r="M3" s="1"/>
      <c r="N3" s="1"/>
    </row>
    <row r="4" spans="1:14" x14ac:dyDescent="0.25">
      <c r="A4" s="283" t="s">
        <v>44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1:14" x14ac:dyDescent="0.25">
      <c r="A5" s="295"/>
      <c r="B5" s="296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33.7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35" t="s">
        <v>17</v>
      </c>
    </row>
    <row r="7" spans="1:14" x14ac:dyDescent="0.25">
      <c r="A7" s="146" t="s">
        <v>42</v>
      </c>
      <c r="B7" s="165">
        <v>28002</v>
      </c>
      <c r="C7" s="26">
        <v>84</v>
      </c>
      <c r="D7" s="26"/>
      <c r="E7" s="26">
        <v>13</v>
      </c>
      <c r="F7" s="26"/>
      <c r="G7" s="26">
        <v>10</v>
      </c>
      <c r="H7" s="26"/>
      <c r="I7" s="26">
        <v>5</v>
      </c>
      <c r="J7" s="26">
        <v>3</v>
      </c>
      <c r="K7" s="26"/>
      <c r="L7" s="26"/>
      <c r="M7" s="26"/>
      <c r="N7" s="268">
        <f>SUM(C7:M7)</f>
        <v>115</v>
      </c>
    </row>
    <row r="8" spans="1:14" x14ac:dyDescent="0.25">
      <c r="A8" s="146" t="s">
        <v>43</v>
      </c>
      <c r="B8" s="161">
        <v>29230</v>
      </c>
      <c r="C8" s="26">
        <v>42</v>
      </c>
      <c r="D8" s="26"/>
      <c r="E8" s="162">
        <v>8</v>
      </c>
      <c r="F8" s="162"/>
      <c r="G8" s="162">
        <v>4</v>
      </c>
      <c r="H8" s="162"/>
      <c r="I8" s="162"/>
      <c r="J8" s="162"/>
      <c r="K8" s="162"/>
      <c r="L8" s="162"/>
      <c r="M8" s="162"/>
      <c r="N8" s="268">
        <f>SUM(C8:M8)</f>
        <v>54</v>
      </c>
    </row>
    <row r="9" spans="1:14" x14ac:dyDescent="0.25">
      <c r="A9" s="146" t="s">
        <v>90</v>
      </c>
      <c r="B9" s="165">
        <v>28059</v>
      </c>
      <c r="C9" s="26"/>
      <c r="D9" s="26"/>
      <c r="E9" s="162"/>
      <c r="F9" s="162"/>
      <c r="G9" s="162"/>
      <c r="H9" s="162">
        <v>12</v>
      </c>
      <c r="I9" s="162"/>
      <c r="J9" s="162"/>
      <c r="K9" s="162"/>
      <c r="L9" s="162"/>
      <c r="M9" s="162"/>
      <c r="N9" s="268">
        <f>SUM(C9:M9)</f>
        <v>12</v>
      </c>
    </row>
    <row r="10" spans="1:14" x14ac:dyDescent="0.2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25">
      <c r="A11" s="303" t="s">
        <v>137</v>
      </c>
      <c r="B11" s="303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14" ht="33.75" x14ac:dyDescent="0.25">
      <c r="A12" s="178" t="s">
        <v>4</v>
      </c>
      <c r="B12" s="177" t="s">
        <v>5</v>
      </c>
      <c r="C12" s="177" t="s">
        <v>6</v>
      </c>
      <c r="D12" s="177" t="s">
        <v>7</v>
      </c>
      <c r="E12" s="177" t="s">
        <v>8</v>
      </c>
      <c r="F12" s="177" t="s">
        <v>9</v>
      </c>
      <c r="G12" s="177" t="s">
        <v>10</v>
      </c>
      <c r="H12" s="177" t="s">
        <v>11</v>
      </c>
      <c r="I12" s="177" t="s">
        <v>12</v>
      </c>
      <c r="J12" s="177" t="s">
        <v>13</v>
      </c>
      <c r="K12" s="177" t="s">
        <v>89</v>
      </c>
      <c r="L12" s="177" t="s">
        <v>15</v>
      </c>
      <c r="M12" s="177" t="s">
        <v>16</v>
      </c>
      <c r="N12" s="178" t="s">
        <v>17</v>
      </c>
    </row>
    <row r="13" spans="1:14" x14ac:dyDescent="0.25">
      <c r="A13" s="183" t="s">
        <v>91</v>
      </c>
      <c r="B13" s="179">
        <v>30586</v>
      </c>
      <c r="C13" s="184"/>
      <c r="D13" s="184">
        <v>18</v>
      </c>
      <c r="E13" s="184"/>
      <c r="F13" s="184"/>
      <c r="G13" s="184"/>
      <c r="H13" s="184"/>
      <c r="I13" s="184"/>
      <c r="J13" s="184"/>
      <c r="K13" s="184">
        <v>5</v>
      </c>
      <c r="L13" s="184"/>
      <c r="M13" s="184"/>
      <c r="N13" s="271">
        <f>SUM(C13:M13)</f>
        <v>23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00"/>
      <c r="J14" s="1"/>
      <c r="K14" s="1"/>
      <c r="L14" s="1"/>
      <c r="M14" s="1"/>
      <c r="N14" s="1"/>
    </row>
    <row r="15" spans="1:14" x14ac:dyDescent="0.25">
      <c r="A15" s="302"/>
      <c r="B15" s="302"/>
      <c r="C15" s="302"/>
      <c r="D15" s="1"/>
      <c r="E15" s="1"/>
      <c r="F15" s="1"/>
      <c r="G15" s="1"/>
      <c r="H15" s="1"/>
      <c r="I15" s="9"/>
      <c r="J15" s="1"/>
      <c r="K15" s="1"/>
      <c r="L15" s="1"/>
      <c r="M15" s="1"/>
      <c r="N15" s="1"/>
    </row>
    <row r="16" spans="1:14" x14ac:dyDescent="0.25">
      <c r="A16" s="280" t="s">
        <v>166</v>
      </c>
      <c r="B16" s="280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25">
      <c r="C17" s="8"/>
      <c r="D17" s="8"/>
      <c r="E17" s="8"/>
      <c r="F17" s="8"/>
      <c r="G17" s="8"/>
      <c r="H17"/>
      <c r="I17"/>
      <c r="J17"/>
      <c r="K17"/>
      <c r="L17" s="56"/>
      <c r="M17"/>
      <c r="N17"/>
    </row>
    <row r="18" spans="1:15" x14ac:dyDescent="0.25">
      <c r="A18" s="8"/>
      <c r="B18" s="8"/>
      <c r="C18" s="8"/>
      <c r="D18" s="8"/>
      <c r="E18" s="8"/>
      <c r="F18" s="8"/>
      <c r="G18" s="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1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 s="9"/>
      <c r="I23" s="1"/>
      <c r="J23" s="1"/>
      <c r="K23" s="1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 s="9"/>
      <c r="I24" s="1"/>
      <c r="J24" s="1"/>
      <c r="K24" s="1"/>
      <c r="L24" s="34"/>
      <c r="M24"/>
      <c r="N24"/>
    </row>
    <row r="25" spans="1:15" x14ac:dyDescent="0.25">
      <c r="A25" s="34"/>
      <c r="B25" s="4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/>
      <c r="N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 s="280"/>
      <c r="O26" s="280"/>
    </row>
  </sheetData>
  <mergeCells count="7">
    <mergeCell ref="N26:O26"/>
    <mergeCell ref="A15:C15"/>
    <mergeCell ref="A11:B11"/>
    <mergeCell ref="A4:N4"/>
    <mergeCell ref="A1:N2"/>
    <mergeCell ref="A5:B5"/>
    <mergeCell ref="A16:B16"/>
  </mergeCells>
  <pageMargins left="0.25" right="0.25" top="0.75" bottom="0.75" header="0.3" footer="0.3"/>
  <pageSetup paperSize="9" orientation="landscape" r:id="rId1"/>
  <ignoredErrors>
    <ignoredError sqref="N7:N9 N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P21"/>
  <sheetViews>
    <sheetView workbookViewId="0">
      <selection activeCell="A11" sqref="A11:B11"/>
    </sheetView>
  </sheetViews>
  <sheetFormatPr defaultRowHeight="15" x14ac:dyDescent="0.25"/>
  <cols>
    <col min="1" max="1" width="26" style="20" customWidth="1"/>
    <col min="2" max="2" width="10.14062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6" x14ac:dyDescent="0.25">
      <c r="A1" s="293" t="s">
        <v>145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6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6" ht="15.75" customHeight="1" x14ac:dyDescent="0.25">
      <c r="A3" s="8"/>
      <c r="B3" s="8"/>
      <c r="C3" s="8"/>
      <c r="D3" s="19"/>
      <c r="E3" s="8"/>
      <c r="F3" s="8"/>
      <c r="G3" s="8"/>
      <c r="H3" s="8"/>
      <c r="I3" s="8"/>
      <c r="J3" s="8"/>
      <c r="K3" s="8"/>
      <c r="L3" s="8"/>
      <c r="M3" s="1"/>
      <c r="N3" s="1"/>
    </row>
    <row r="4" spans="1:16" x14ac:dyDescent="0.25">
      <c r="A4" s="304" t="s">
        <v>44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147"/>
    </row>
    <row r="5" spans="1:16" x14ac:dyDescent="0.25">
      <c r="A5" s="305"/>
      <c r="B5" s="306"/>
      <c r="C5" s="174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147"/>
    </row>
    <row r="6" spans="1:16" ht="21" customHeight="1" x14ac:dyDescent="0.25">
      <c r="A6" s="307" t="s">
        <v>4</v>
      </c>
      <c r="B6" s="307"/>
      <c r="C6" s="177" t="s">
        <v>5</v>
      </c>
      <c r="D6" s="177" t="s">
        <v>6</v>
      </c>
      <c r="E6" s="177" t="s">
        <v>7</v>
      </c>
      <c r="F6" s="177" t="s">
        <v>8</v>
      </c>
      <c r="G6" s="177" t="s">
        <v>9</v>
      </c>
      <c r="H6" s="177" t="s">
        <v>10</v>
      </c>
      <c r="I6" s="177" t="s">
        <v>11</v>
      </c>
      <c r="J6" s="177" t="s">
        <v>12</v>
      </c>
      <c r="K6" s="177" t="s">
        <v>13</v>
      </c>
      <c r="L6" s="177" t="s">
        <v>14</v>
      </c>
      <c r="M6" s="177" t="s">
        <v>15</v>
      </c>
      <c r="N6" s="177" t="s">
        <v>16</v>
      </c>
      <c r="O6" s="178" t="s">
        <v>17</v>
      </c>
      <c r="P6" s="147"/>
    </row>
    <row r="7" spans="1:16" ht="21" customHeight="1" x14ac:dyDescent="0.25">
      <c r="A7" s="308" t="s">
        <v>126</v>
      </c>
      <c r="B7" s="308"/>
      <c r="C7" s="179">
        <v>23386</v>
      </c>
      <c r="D7" s="40">
        <v>180</v>
      </c>
      <c r="E7" s="40">
        <f>9</f>
        <v>9</v>
      </c>
      <c r="F7" s="40">
        <v>67</v>
      </c>
      <c r="G7" s="40">
        <v>6</v>
      </c>
      <c r="H7" s="40">
        <v>6</v>
      </c>
      <c r="I7" s="40">
        <v>12</v>
      </c>
      <c r="J7" s="40"/>
      <c r="K7" s="40"/>
      <c r="L7" s="40"/>
      <c r="M7" s="40"/>
      <c r="N7" s="40">
        <v>10</v>
      </c>
      <c r="O7" s="268">
        <f>SUM(D7:N7)</f>
        <v>290</v>
      </c>
      <c r="P7" s="147"/>
    </row>
    <row r="8" spans="1:16" ht="21" customHeight="1" x14ac:dyDescent="0.25">
      <c r="A8" s="298" t="s">
        <v>127</v>
      </c>
      <c r="B8" s="299"/>
      <c r="C8" s="180">
        <v>27738</v>
      </c>
      <c r="D8" s="181">
        <v>66</v>
      </c>
      <c r="E8" s="181">
        <v>32</v>
      </c>
      <c r="F8" s="181">
        <v>22</v>
      </c>
      <c r="G8" s="181"/>
      <c r="H8" s="181">
        <v>12</v>
      </c>
      <c r="I8" s="181"/>
      <c r="J8" s="181"/>
      <c r="K8" s="181">
        <v>1</v>
      </c>
      <c r="L8" s="181"/>
      <c r="M8" s="181"/>
      <c r="N8" s="181"/>
      <c r="O8" s="268">
        <f>SUM(D8:N8)</f>
        <v>133</v>
      </c>
      <c r="P8" s="147"/>
    </row>
    <row r="9" spans="1:16" x14ac:dyDescent="0.25">
      <c r="A9" s="1"/>
      <c r="B9" s="1"/>
      <c r="C9" s="1"/>
      <c r="D9" s="1"/>
      <c r="E9" s="1"/>
      <c r="F9" s="1"/>
      <c r="G9" s="1"/>
      <c r="H9" s="1"/>
      <c r="I9" s="100"/>
      <c r="J9" s="1"/>
      <c r="K9" s="1"/>
      <c r="L9" s="1"/>
      <c r="M9" s="1"/>
      <c r="N9" s="1"/>
    </row>
    <row r="10" spans="1:16" x14ac:dyDescent="0.25">
      <c r="A10" s="302"/>
      <c r="B10" s="302"/>
      <c r="C10" s="302"/>
      <c r="D10" s="1"/>
      <c r="E10" s="1"/>
      <c r="F10" s="1"/>
      <c r="G10" s="1"/>
      <c r="H10" s="1"/>
      <c r="I10" s="9"/>
      <c r="J10" s="1"/>
      <c r="K10" s="1"/>
      <c r="L10" s="1"/>
      <c r="M10" s="1"/>
      <c r="N10" s="1"/>
    </row>
    <row r="11" spans="1:16" x14ac:dyDescent="0.25">
      <c r="A11" s="280" t="s">
        <v>166</v>
      </c>
      <c r="B11" s="280"/>
      <c r="C11"/>
      <c r="D11"/>
      <c r="E11"/>
      <c r="F11"/>
      <c r="G11"/>
      <c r="H11"/>
      <c r="I11"/>
      <c r="J11"/>
      <c r="K11"/>
      <c r="L11"/>
      <c r="M11"/>
      <c r="N11"/>
    </row>
    <row r="12" spans="1:16" x14ac:dyDescent="0.25">
      <c r="C12" s="8"/>
      <c r="D12" s="8"/>
      <c r="E12" s="8"/>
      <c r="F12" s="8"/>
      <c r="G12" s="8"/>
      <c r="H12"/>
      <c r="I12"/>
      <c r="J12"/>
      <c r="K12"/>
      <c r="L12" s="56"/>
      <c r="M12"/>
      <c r="N12"/>
    </row>
    <row r="13" spans="1:16" x14ac:dyDescent="0.25">
      <c r="A13" s="8" t="s">
        <v>114</v>
      </c>
      <c r="B13" s="8"/>
      <c r="C13" s="8"/>
      <c r="D13" s="8"/>
      <c r="E13" s="8"/>
      <c r="F13" s="8"/>
      <c r="G13" s="8"/>
      <c r="H13"/>
      <c r="I13"/>
      <c r="J13"/>
      <c r="K13"/>
      <c r="L13" s="1"/>
      <c r="M13"/>
      <c r="N13"/>
    </row>
    <row r="14" spans="1:16" x14ac:dyDescent="0.25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 s="9"/>
      <c r="I16" s="1"/>
      <c r="J16" s="1"/>
      <c r="K16" s="1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 s="34"/>
      <c r="B20" s="4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80"/>
      <c r="O21" s="280"/>
    </row>
  </sheetData>
  <mergeCells count="9">
    <mergeCell ref="N21:O21"/>
    <mergeCell ref="A1:O2"/>
    <mergeCell ref="A4:O4"/>
    <mergeCell ref="A5:B5"/>
    <mergeCell ref="A10:C10"/>
    <mergeCell ref="A6:B6"/>
    <mergeCell ref="A7:B7"/>
    <mergeCell ref="A8:B8"/>
    <mergeCell ref="A11:B11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1:O19"/>
  <sheetViews>
    <sheetView workbookViewId="0">
      <selection activeCell="A9" sqref="A9:B9"/>
    </sheetView>
  </sheetViews>
  <sheetFormatPr defaultRowHeight="15" x14ac:dyDescent="0.25"/>
  <cols>
    <col min="1" max="1" width="26" style="20" customWidth="1"/>
    <col min="2" max="2" width="10.7109375" style="20" bestFit="1" customWidth="1"/>
    <col min="3" max="6" width="8.140625" style="20" customWidth="1"/>
    <col min="7" max="7" width="7.140625" style="20" customWidth="1"/>
    <col min="8" max="8" width="9.5703125" style="20" customWidth="1"/>
    <col min="9" max="9" width="7" style="20" customWidth="1"/>
    <col min="10" max="11" width="8.140625" style="20" customWidth="1"/>
    <col min="12" max="12" width="6.7109375" style="20" customWidth="1"/>
    <col min="13" max="13" width="8.140625" style="20" customWidth="1"/>
  </cols>
  <sheetData>
    <row r="1" spans="1:15" x14ac:dyDescent="0.25">
      <c r="A1" s="293" t="s">
        <v>146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5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5" ht="15.75" customHeight="1" x14ac:dyDescent="0.25">
      <c r="A3" s="8"/>
      <c r="B3" s="8"/>
      <c r="C3" s="19"/>
      <c r="D3" s="8"/>
      <c r="E3" s="8"/>
      <c r="F3" s="8"/>
      <c r="G3" s="8"/>
      <c r="H3" s="8"/>
      <c r="I3" s="8"/>
      <c r="J3" s="8"/>
      <c r="K3" s="8"/>
      <c r="L3" s="1"/>
      <c r="M3" s="1"/>
    </row>
    <row r="4" spans="1:15" x14ac:dyDescent="0.25">
      <c r="A4" s="304" t="s">
        <v>44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147"/>
    </row>
    <row r="5" spans="1:15" x14ac:dyDescent="0.25">
      <c r="A5" s="233"/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47"/>
    </row>
    <row r="6" spans="1:15" ht="21" customHeight="1" x14ac:dyDescent="0.25">
      <c r="A6" s="234" t="s">
        <v>4</v>
      </c>
      <c r="B6" s="177" t="s">
        <v>5</v>
      </c>
      <c r="C6" s="177" t="s">
        <v>6</v>
      </c>
      <c r="D6" s="177" t="s">
        <v>7</v>
      </c>
      <c r="E6" s="177" t="s">
        <v>8</v>
      </c>
      <c r="F6" s="177" t="s">
        <v>9</v>
      </c>
      <c r="G6" s="177" t="s">
        <v>10</v>
      </c>
      <c r="H6" s="177" t="s">
        <v>11</v>
      </c>
      <c r="I6" s="177" t="s">
        <v>12</v>
      </c>
      <c r="J6" s="177" t="s">
        <v>13</v>
      </c>
      <c r="K6" s="177" t="s">
        <v>14</v>
      </c>
      <c r="L6" s="177" t="s">
        <v>15</v>
      </c>
      <c r="M6" s="177" t="s">
        <v>16</v>
      </c>
      <c r="N6" s="178" t="s">
        <v>17</v>
      </c>
      <c r="O6" s="147"/>
    </row>
    <row r="7" spans="1:15" x14ac:dyDescent="0.25">
      <c r="A7" s="1"/>
      <c r="B7" s="1"/>
      <c r="C7" s="1"/>
      <c r="D7" s="1"/>
      <c r="E7" s="1"/>
      <c r="F7" s="1"/>
      <c r="G7" s="1"/>
      <c r="H7" s="100"/>
      <c r="I7" s="1"/>
      <c r="J7" s="1"/>
      <c r="K7" s="1"/>
      <c r="L7" s="1"/>
      <c r="M7" s="1"/>
    </row>
    <row r="8" spans="1:15" x14ac:dyDescent="0.25">
      <c r="A8" s="302"/>
      <c r="B8" s="302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O8" s="137"/>
    </row>
    <row r="9" spans="1:15" x14ac:dyDescent="0.25">
      <c r="A9" s="280" t="s">
        <v>166</v>
      </c>
      <c r="B9" s="280"/>
      <c r="C9"/>
      <c r="D9"/>
      <c r="E9"/>
      <c r="F9"/>
      <c r="G9"/>
      <c r="H9"/>
      <c r="I9"/>
      <c r="J9"/>
      <c r="K9"/>
      <c r="L9"/>
      <c r="M9"/>
    </row>
    <row r="10" spans="1:15" x14ac:dyDescent="0.25">
      <c r="B10" s="88"/>
      <c r="C10" s="8"/>
      <c r="D10" s="8"/>
      <c r="E10" s="8"/>
      <c r="F10" s="8"/>
      <c r="G10" s="8"/>
      <c r="H10"/>
      <c r="I10"/>
      <c r="J10"/>
      <c r="K10"/>
      <c r="L10" s="56"/>
      <c r="M10"/>
    </row>
    <row r="11" spans="1:15" x14ac:dyDescent="0.25">
      <c r="A11" s="8"/>
      <c r="B11" s="8"/>
      <c r="C11" s="8"/>
      <c r="D11" s="8"/>
      <c r="E11" s="8"/>
      <c r="F11" s="8"/>
      <c r="G11" s="8"/>
      <c r="H11"/>
      <c r="I11"/>
      <c r="J11"/>
      <c r="K11"/>
      <c r="L11" s="1"/>
      <c r="M11"/>
    </row>
    <row r="12" spans="1:15" x14ac:dyDescent="0.25">
      <c r="A12"/>
      <c r="B12"/>
      <c r="C12"/>
      <c r="D12"/>
      <c r="E12"/>
      <c r="F12"/>
      <c r="G12"/>
      <c r="H12"/>
      <c r="I12"/>
      <c r="J12"/>
      <c r="K12"/>
      <c r="L12" s="1"/>
      <c r="M12"/>
    </row>
    <row r="13" spans="1:15" x14ac:dyDescent="0.25">
      <c r="A13"/>
      <c r="B13"/>
      <c r="C13"/>
      <c r="D13"/>
      <c r="E13"/>
      <c r="F13"/>
      <c r="G13"/>
      <c r="H13"/>
      <c r="I13"/>
      <c r="J13"/>
      <c r="K13"/>
      <c r="L13" s="1"/>
      <c r="M13"/>
    </row>
    <row r="14" spans="1:15" x14ac:dyDescent="0.25">
      <c r="A14"/>
      <c r="B14"/>
      <c r="C14"/>
      <c r="D14"/>
      <c r="E14"/>
      <c r="F14"/>
      <c r="G14"/>
      <c r="H14" s="9"/>
      <c r="I14" s="1"/>
      <c r="J14" s="1"/>
      <c r="K14" s="1"/>
      <c r="L14" s="1"/>
      <c r="M14"/>
    </row>
    <row r="15" spans="1:15" x14ac:dyDescent="0.25">
      <c r="A15"/>
      <c r="B15"/>
      <c r="C15"/>
      <c r="D15"/>
      <c r="E15"/>
      <c r="F15"/>
      <c r="G15"/>
      <c r="H15" s="9"/>
      <c r="I15" s="1"/>
      <c r="J15" s="1"/>
      <c r="K15" s="1"/>
      <c r="L15" s="34"/>
      <c r="M15"/>
    </row>
    <row r="16" spans="1:15" x14ac:dyDescent="0.25">
      <c r="A16"/>
      <c r="B16"/>
      <c r="C16"/>
      <c r="D16"/>
      <c r="E16"/>
      <c r="F16"/>
      <c r="G16"/>
      <c r="H16" s="9"/>
      <c r="I16" s="1"/>
      <c r="J16" s="1"/>
      <c r="K16" s="1"/>
      <c r="L16" s="34"/>
      <c r="M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</row>
    <row r="18" spans="1:15" x14ac:dyDescent="0.25">
      <c r="A18" s="34"/>
      <c r="B18" s="4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 s="280"/>
      <c r="O19" s="280"/>
    </row>
  </sheetData>
  <mergeCells count="5">
    <mergeCell ref="A8:B8"/>
    <mergeCell ref="A1:N2"/>
    <mergeCell ref="A4:N4"/>
    <mergeCell ref="A9:B9"/>
    <mergeCell ref="N19:O19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</sheetPr>
  <dimension ref="A1:O19"/>
  <sheetViews>
    <sheetView workbookViewId="0">
      <selection activeCell="A9" sqref="A9:B9"/>
    </sheetView>
  </sheetViews>
  <sheetFormatPr defaultRowHeight="15" x14ac:dyDescent="0.25"/>
  <cols>
    <col min="1" max="1" width="26" style="20" customWidth="1"/>
    <col min="2" max="2" width="10.7109375" style="20" bestFit="1" customWidth="1"/>
    <col min="3" max="6" width="8.140625" style="20" customWidth="1"/>
    <col min="7" max="7" width="7.140625" style="20" customWidth="1"/>
    <col min="8" max="8" width="9.5703125" style="20" customWidth="1"/>
    <col min="9" max="9" width="7" style="20" customWidth="1"/>
    <col min="10" max="11" width="8.140625" style="20" customWidth="1"/>
    <col min="12" max="12" width="6.7109375" style="20" customWidth="1"/>
    <col min="13" max="13" width="8.140625" style="20" customWidth="1"/>
  </cols>
  <sheetData>
    <row r="1" spans="1:15" x14ac:dyDescent="0.25">
      <c r="A1" s="293" t="s">
        <v>147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5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5" ht="15.75" customHeight="1" x14ac:dyDescent="0.25">
      <c r="A3" s="8"/>
      <c r="B3" s="8"/>
      <c r="C3" s="19"/>
      <c r="D3" s="8"/>
      <c r="E3" s="8"/>
      <c r="F3" s="8"/>
      <c r="G3" s="8"/>
      <c r="H3" s="8"/>
      <c r="I3" s="8"/>
      <c r="J3" s="8"/>
      <c r="K3" s="8"/>
      <c r="L3" s="1"/>
      <c r="M3" s="1"/>
    </row>
    <row r="4" spans="1:15" x14ac:dyDescent="0.25">
      <c r="A4" s="304" t="s">
        <v>44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147"/>
    </row>
    <row r="5" spans="1:15" x14ac:dyDescent="0.25">
      <c r="A5" s="233"/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47"/>
    </row>
    <row r="6" spans="1:15" ht="21" customHeight="1" x14ac:dyDescent="0.25">
      <c r="A6" s="234" t="s">
        <v>4</v>
      </c>
      <c r="B6" s="177" t="s">
        <v>5</v>
      </c>
      <c r="C6" s="177" t="s">
        <v>6</v>
      </c>
      <c r="D6" s="177" t="s">
        <v>7</v>
      </c>
      <c r="E6" s="177" t="s">
        <v>8</v>
      </c>
      <c r="F6" s="177" t="s">
        <v>9</v>
      </c>
      <c r="G6" s="177" t="s">
        <v>10</v>
      </c>
      <c r="H6" s="177" t="s">
        <v>11</v>
      </c>
      <c r="I6" s="177" t="s">
        <v>12</v>
      </c>
      <c r="J6" s="177" t="s">
        <v>13</v>
      </c>
      <c r="K6" s="177" t="s">
        <v>14</v>
      </c>
      <c r="L6" s="177" t="s">
        <v>15</v>
      </c>
      <c r="M6" s="177" t="s">
        <v>16</v>
      </c>
      <c r="N6" s="178" t="s">
        <v>17</v>
      </c>
      <c r="O6" s="147"/>
    </row>
    <row r="7" spans="1:15" x14ac:dyDescent="0.25">
      <c r="A7" s="1"/>
      <c r="B7" s="1"/>
      <c r="C7" s="1"/>
      <c r="D7" s="1"/>
      <c r="E7" s="1"/>
      <c r="F7" s="1"/>
      <c r="G7" s="1"/>
      <c r="H7" s="100"/>
      <c r="I7" s="1"/>
      <c r="J7" s="1"/>
      <c r="K7" s="1"/>
      <c r="L7" s="1"/>
      <c r="M7" s="1"/>
    </row>
    <row r="8" spans="1:15" x14ac:dyDescent="0.25">
      <c r="A8" s="302"/>
      <c r="B8" s="302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O8" s="137"/>
    </row>
    <row r="9" spans="1:15" x14ac:dyDescent="0.25">
      <c r="A9" s="280" t="s">
        <v>166</v>
      </c>
      <c r="B9" s="280"/>
      <c r="C9"/>
      <c r="D9"/>
      <c r="E9"/>
      <c r="F9"/>
      <c r="G9"/>
      <c r="H9"/>
      <c r="I9"/>
      <c r="J9"/>
      <c r="K9"/>
      <c r="L9"/>
      <c r="M9"/>
    </row>
    <row r="10" spans="1:15" x14ac:dyDescent="0.25">
      <c r="B10" s="88"/>
      <c r="C10" s="8"/>
      <c r="D10" s="8"/>
      <c r="E10" s="8"/>
      <c r="F10" s="8"/>
      <c r="G10" s="8"/>
      <c r="H10"/>
      <c r="I10"/>
      <c r="J10"/>
      <c r="K10"/>
      <c r="L10" s="56"/>
      <c r="M10"/>
    </row>
    <row r="11" spans="1:15" x14ac:dyDescent="0.25">
      <c r="A11" s="8"/>
      <c r="B11" s="8"/>
      <c r="C11" s="8"/>
      <c r="D11" s="8"/>
      <c r="E11" s="8"/>
      <c r="F11" s="8"/>
      <c r="G11" s="8"/>
      <c r="H11"/>
      <c r="I11"/>
      <c r="J11"/>
      <c r="K11"/>
      <c r="L11" s="1"/>
      <c r="M11"/>
    </row>
    <row r="12" spans="1:15" x14ac:dyDescent="0.25">
      <c r="A12"/>
      <c r="B12"/>
      <c r="C12"/>
      <c r="D12"/>
      <c r="E12"/>
      <c r="F12"/>
      <c r="G12"/>
      <c r="H12"/>
      <c r="I12"/>
      <c r="J12"/>
      <c r="K12"/>
      <c r="L12" s="1"/>
      <c r="M12"/>
    </row>
    <row r="13" spans="1:15" x14ac:dyDescent="0.25">
      <c r="A13"/>
      <c r="B13"/>
      <c r="C13"/>
      <c r="D13"/>
      <c r="E13"/>
      <c r="F13"/>
      <c r="G13"/>
      <c r="H13"/>
      <c r="I13"/>
      <c r="J13"/>
      <c r="K13"/>
      <c r="L13" s="1"/>
      <c r="M13"/>
    </row>
    <row r="14" spans="1:15" x14ac:dyDescent="0.25">
      <c r="A14"/>
      <c r="B14"/>
      <c r="C14"/>
      <c r="D14"/>
      <c r="E14"/>
      <c r="F14"/>
      <c r="G14"/>
      <c r="H14" s="9"/>
      <c r="I14" s="1"/>
      <c r="J14" s="1"/>
      <c r="K14" s="1"/>
      <c r="L14" s="1"/>
      <c r="M14"/>
    </row>
    <row r="15" spans="1:15" x14ac:dyDescent="0.25">
      <c r="A15"/>
      <c r="B15"/>
      <c r="C15"/>
      <c r="D15"/>
      <c r="E15"/>
      <c r="F15"/>
      <c r="G15"/>
      <c r="H15" s="9"/>
      <c r="I15" s="1"/>
      <c r="J15" s="1"/>
      <c r="K15" s="1"/>
      <c r="L15" s="34"/>
      <c r="M15"/>
    </row>
    <row r="16" spans="1:15" x14ac:dyDescent="0.25">
      <c r="A16"/>
      <c r="B16"/>
      <c r="C16"/>
      <c r="D16"/>
      <c r="E16"/>
      <c r="F16"/>
      <c r="G16"/>
      <c r="H16" s="9"/>
      <c r="I16" s="1"/>
      <c r="J16" s="1"/>
      <c r="K16" s="1"/>
      <c r="L16" s="34"/>
      <c r="M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</row>
    <row r="18" spans="1:15" x14ac:dyDescent="0.25">
      <c r="A18" s="34"/>
      <c r="B18" s="4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 s="280"/>
      <c r="O19" s="280"/>
    </row>
  </sheetData>
  <mergeCells count="5">
    <mergeCell ref="A1:N2"/>
    <mergeCell ref="A4:N4"/>
    <mergeCell ref="A8:B8"/>
    <mergeCell ref="A9:B9"/>
    <mergeCell ref="N19:O1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1:O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14062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5" ht="15.75" customHeight="1" x14ac:dyDescent="0.25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/>
    </row>
    <row r="2" spans="1:15" x14ac:dyDescent="0.25">
      <c r="A2" s="309" t="s">
        <v>148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5" x14ac:dyDescent="0.2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1:15" ht="21" customHeight="1" x14ac:dyDescent="0.25">
      <c r="A4" s="290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/>
    </row>
    <row r="5" spans="1:15" ht="21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34.5" customHeight="1" x14ac:dyDescent="0.25">
      <c r="A6" s="312" t="s">
        <v>4</v>
      </c>
      <c r="B6" s="312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46</v>
      </c>
      <c r="N6" s="5" t="s">
        <v>16</v>
      </c>
      <c r="O6" s="124" t="s">
        <v>17</v>
      </c>
    </row>
    <row r="7" spans="1:15" s="147" customFormat="1" x14ac:dyDescent="0.25">
      <c r="A7" s="310" t="s">
        <v>78</v>
      </c>
      <c r="B7" s="311"/>
      <c r="C7" s="143">
        <v>23433</v>
      </c>
      <c r="D7" s="144">
        <v>186</v>
      </c>
      <c r="E7" s="144">
        <f>12</f>
        <v>12</v>
      </c>
      <c r="F7" s="144">
        <v>88</v>
      </c>
      <c r="G7" s="144"/>
      <c r="H7" s="144">
        <v>6</v>
      </c>
      <c r="I7" s="144">
        <v>12</v>
      </c>
      <c r="J7" s="144">
        <f>5</f>
        <v>5</v>
      </c>
      <c r="K7" s="144"/>
      <c r="L7" s="144"/>
      <c r="M7" s="144">
        <v>1</v>
      </c>
      <c r="N7" s="144">
        <v>10</v>
      </c>
      <c r="O7" s="271">
        <f>SUM(D7:N7)</f>
        <v>320</v>
      </c>
    </row>
    <row r="8" spans="1:15" s="147" customFormat="1" x14ac:dyDescent="0.25">
      <c r="A8" s="310" t="s">
        <v>79</v>
      </c>
      <c r="B8" s="311"/>
      <c r="C8" s="143">
        <v>24247</v>
      </c>
      <c r="D8" s="144">
        <v>54</v>
      </c>
      <c r="E8" s="144">
        <v>40</v>
      </c>
      <c r="F8" s="144">
        <v>13</v>
      </c>
      <c r="G8" s="144">
        <v>1</v>
      </c>
      <c r="H8" s="144">
        <v>6</v>
      </c>
      <c r="I8" s="144">
        <v>12</v>
      </c>
      <c r="J8" s="144"/>
      <c r="K8" s="144">
        <v>3</v>
      </c>
      <c r="L8" s="144"/>
      <c r="M8" s="144">
        <v>1</v>
      </c>
      <c r="N8" s="144"/>
      <c r="O8" s="271">
        <f>SUM(D8:N8)</f>
        <v>130</v>
      </c>
    </row>
    <row r="9" spans="1:15" s="147" customFormat="1" x14ac:dyDescent="0.25">
      <c r="A9" s="310" t="s">
        <v>115</v>
      </c>
      <c r="B9" s="311"/>
      <c r="C9" s="143">
        <v>24315</v>
      </c>
      <c r="D9" s="144">
        <v>24</v>
      </c>
      <c r="E9" s="144">
        <v>22</v>
      </c>
      <c r="F9" s="144">
        <v>2</v>
      </c>
      <c r="G9" s="144">
        <v>2</v>
      </c>
      <c r="H9" s="144"/>
      <c r="I9" s="144"/>
      <c r="J9" s="144"/>
      <c r="K9" s="144"/>
      <c r="L9" s="144"/>
      <c r="M9" s="144"/>
      <c r="N9" s="144"/>
      <c r="O9" s="271">
        <v>50</v>
      </c>
    </row>
    <row r="10" spans="1:15" s="147" customFormat="1" x14ac:dyDescent="0.25">
      <c r="G10" s="186"/>
    </row>
    <row r="11" spans="1:15" s="147" customFormat="1" x14ac:dyDescent="0.25">
      <c r="G11" s="186"/>
    </row>
    <row r="12" spans="1:15" s="147" customFormat="1" x14ac:dyDescent="0.25">
      <c r="A12" s="239"/>
      <c r="B12" s="286"/>
      <c r="C12" s="286"/>
      <c r="D12" s="286"/>
      <c r="E12" s="286"/>
      <c r="F12" s="286"/>
      <c r="G12" s="286"/>
      <c r="H12" s="286"/>
      <c r="I12" s="286"/>
      <c r="J12" s="240"/>
      <c r="K12" s="240"/>
      <c r="L12" s="240"/>
      <c r="M12" s="240"/>
      <c r="N12" s="241">
        <f>SUM(C12:M12)</f>
        <v>0</v>
      </c>
    </row>
    <row r="13" spans="1:15" x14ac:dyDescent="0.25">
      <c r="I13" s="100"/>
      <c r="J13" s="1"/>
      <c r="K13" s="1"/>
      <c r="L13" s="1"/>
      <c r="M13" s="1"/>
    </row>
    <row r="14" spans="1:15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25">
      <c r="C15" s="8"/>
      <c r="D15" s="8"/>
      <c r="E15" s="8"/>
      <c r="F15" s="8"/>
      <c r="G15" s="8"/>
      <c r="H15"/>
      <c r="I15"/>
      <c r="J15"/>
      <c r="K15"/>
      <c r="L15" s="56"/>
      <c r="M15"/>
      <c r="N15"/>
    </row>
    <row r="16" spans="1:15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10">
    <mergeCell ref="N24:O24"/>
    <mergeCell ref="A2:O3"/>
    <mergeCell ref="A9:B9"/>
    <mergeCell ref="A1:M1"/>
    <mergeCell ref="A4:M4"/>
    <mergeCell ref="A6:B6"/>
    <mergeCell ref="A7:B7"/>
    <mergeCell ref="B12:I12"/>
    <mergeCell ref="A14:B14"/>
    <mergeCell ref="A8:B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</sheetPr>
  <dimension ref="A1:P25"/>
  <sheetViews>
    <sheetView workbookViewId="0">
      <selection activeCell="A15" sqref="A15:B15"/>
    </sheetView>
  </sheetViews>
  <sheetFormatPr defaultRowHeight="15" x14ac:dyDescent="0.25"/>
  <cols>
    <col min="1" max="1" width="26" style="20" customWidth="1"/>
    <col min="2" max="2" width="10.140625" style="88" bestFit="1" customWidth="1"/>
    <col min="3" max="3" width="11.2851562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6" ht="15" customHeight="1" x14ac:dyDescent="0.25">
      <c r="A1" s="309" t="s">
        <v>149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6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6" ht="15.75" customHeight="1" x14ac:dyDescent="0.25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/>
    </row>
    <row r="4" spans="1:16" x14ac:dyDescent="0.25">
      <c r="A4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/>
      <c r="N4"/>
    </row>
    <row r="5" spans="1:16" x14ac:dyDescent="0.25">
      <c r="A5" s="125" t="s">
        <v>45</v>
      </c>
      <c r="B5" s="125"/>
      <c r="C5" s="125"/>
      <c r="D5" s="125"/>
      <c r="E5" s="125"/>
      <c r="F5" s="125"/>
      <c r="G5" s="125"/>
      <c r="H5"/>
      <c r="I5"/>
      <c r="J5"/>
      <c r="K5"/>
      <c r="L5"/>
      <c r="M5"/>
      <c r="N5"/>
    </row>
    <row r="6" spans="1:16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/>
    </row>
    <row r="7" spans="1:16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4.5" customHeight="1" x14ac:dyDescent="0.25">
      <c r="A8" s="312" t="s">
        <v>4</v>
      </c>
      <c r="B8" s="312"/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46</v>
      </c>
      <c r="N8" s="5" t="s">
        <v>16</v>
      </c>
      <c r="O8" s="124" t="s">
        <v>17</v>
      </c>
    </row>
    <row r="9" spans="1:16" x14ac:dyDescent="0.25">
      <c r="A9" s="310" t="s">
        <v>80</v>
      </c>
      <c r="B9" s="311"/>
      <c r="C9" s="143">
        <v>23638</v>
      </c>
      <c r="D9" s="187">
        <v>180</v>
      </c>
      <c r="E9" s="187">
        <v>32</v>
      </c>
      <c r="F9" s="187">
        <v>11</v>
      </c>
      <c r="G9" s="187">
        <v>25</v>
      </c>
      <c r="H9" s="187">
        <v>6</v>
      </c>
      <c r="I9" s="187">
        <v>12</v>
      </c>
      <c r="J9" s="187">
        <v>5</v>
      </c>
      <c r="K9" s="187">
        <v>5</v>
      </c>
      <c r="L9" s="187"/>
      <c r="M9" s="187"/>
      <c r="N9" s="187">
        <v>10</v>
      </c>
      <c r="O9" s="271">
        <f>SUM(D9:N9)</f>
        <v>286</v>
      </c>
    </row>
    <row r="10" spans="1:16" x14ac:dyDescent="0.25">
      <c r="A10" s="310" t="s">
        <v>81</v>
      </c>
      <c r="B10" s="311"/>
      <c r="C10" s="188">
        <v>21202</v>
      </c>
      <c r="D10" s="187">
        <v>42</v>
      </c>
      <c r="E10" s="187">
        <v>18</v>
      </c>
      <c r="F10" s="187">
        <v>4</v>
      </c>
      <c r="G10" s="187"/>
      <c r="H10" s="187"/>
      <c r="I10" s="187">
        <v>12</v>
      </c>
      <c r="J10" s="187">
        <v>5</v>
      </c>
      <c r="K10" s="187">
        <v>3</v>
      </c>
      <c r="L10" s="187"/>
      <c r="M10" s="187"/>
      <c r="N10" s="187"/>
      <c r="O10" s="271">
        <f>SUM(D10:N10)</f>
        <v>84</v>
      </c>
      <c r="P10" s="137"/>
    </row>
    <row r="11" spans="1:16" x14ac:dyDescent="0.25">
      <c r="A11" s="313"/>
      <c r="B11" s="313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19"/>
      <c r="P11" s="70"/>
    </row>
    <row r="12" spans="1:16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29"/>
      <c r="O12" s="70"/>
      <c r="P12" s="70"/>
    </row>
    <row r="13" spans="1:16" x14ac:dyDescent="0.25">
      <c r="A13" s="126"/>
      <c r="B13" s="41"/>
      <c r="C13" s="131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70"/>
      <c r="P13" s="70"/>
    </row>
    <row r="14" spans="1:16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x14ac:dyDescent="0.25">
      <c r="A15" s="280" t="s">
        <v>166</v>
      </c>
      <c r="B15" s="280"/>
      <c r="C15"/>
      <c r="D15"/>
      <c r="E15"/>
      <c r="F15"/>
      <c r="G15"/>
      <c r="H15"/>
      <c r="I15"/>
      <c r="J15"/>
      <c r="K15"/>
      <c r="L15"/>
      <c r="M15"/>
      <c r="N15"/>
    </row>
    <row r="16" spans="1:16" x14ac:dyDescent="0.25">
      <c r="C16" s="8"/>
      <c r="D16" s="8"/>
      <c r="E16" s="8"/>
      <c r="F16" s="8"/>
      <c r="G16" s="8"/>
      <c r="H16"/>
      <c r="I16"/>
      <c r="J16"/>
      <c r="K16"/>
      <c r="L16" s="56"/>
      <c r="M16"/>
      <c r="N16"/>
    </row>
    <row r="17" spans="1:15" x14ac:dyDescent="0.25">
      <c r="A17" s="8"/>
      <c r="B17" s="8"/>
      <c r="C17" s="8"/>
      <c r="D17" s="8"/>
      <c r="E17" s="8"/>
      <c r="F17" s="8"/>
      <c r="G17" s="8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1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 s="9"/>
      <c r="I23" s="1"/>
      <c r="J23" s="1"/>
      <c r="K23" s="1"/>
      <c r="L23" s="34"/>
      <c r="M23"/>
      <c r="N23"/>
    </row>
    <row r="24" spans="1:15" x14ac:dyDescent="0.25">
      <c r="A24" s="34"/>
      <c r="B24" s="4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/>
      <c r="N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 s="280"/>
      <c r="O25" s="280"/>
    </row>
  </sheetData>
  <mergeCells count="10">
    <mergeCell ref="N25:O25"/>
    <mergeCell ref="A11:B11"/>
    <mergeCell ref="A9:B9"/>
    <mergeCell ref="A1:O2"/>
    <mergeCell ref="A3:M3"/>
    <mergeCell ref="B4:L4"/>
    <mergeCell ref="A6:M6"/>
    <mergeCell ref="A8:B8"/>
    <mergeCell ref="A10:B10"/>
    <mergeCell ref="A15:B15"/>
  </mergeCells>
  <pageMargins left="0.25" right="0.25" top="0.75" bottom="0.75" header="0.3" footer="0.3"/>
  <pageSetup paperSize="9" orientation="landscape" r:id="rId1"/>
  <ignoredErrors>
    <ignoredError sqref="O9:O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</sheetPr>
  <dimension ref="A1:O22"/>
  <sheetViews>
    <sheetView workbookViewId="0">
      <selection activeCell="A12" sqref="A12:B12"/>
    </sheetView>
  </sheetViews>
  <sheetFormatPr defaultRowHeight="15" x14ac:dyDescent="0.25"/>
  <cols>
    <col min="1" max="1" width="26" style="20" customWidth="1"/>
    <col min="2" max="2" width="10.7109375" style="20" bestFit="1" customWidth="1"/>
    <col min="3" max="3" width="8.140625" style="20" customWidth="1"/>
    <col min="4" max="4" width="9.5703125" style="20" customWidth="1"/>
    <col min="5" max="5" width="10.140625" style="20" customWidth="1"/>
    <col min="6" max="6" width="12.42578125" style="20" customWidth="1"/>
    <col min="7" max="7" width="7.140625" style="20" customWidth="1"/>
    <col min="8" max="8" width="8.140625" style="20" customWidth="1"/>
    <col min="9" max="9" width="7" style="20" customWidth="1"/>
    <col min="10" max="11" width="8.140625" style="20" customWidth="1"/>
    <col min="12" max="12" width="6.7109375" style="20" customWidth="1"/>
    <col min="13" max="13" width="8.140625" style="20" customWidth="1"/>
  </cols>
  <sheetData>
    <row r="1" spans="1:14" x14ac:dyDescent="0.25">
      <c r="A1" s="292" t="s">
        <v>150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15" customHeight="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customHeight="1" x14ac:dyDescent="0.25">
      <c r="A4" s="8"/>
      <c r="B4" s="8"/>
      <c r="C4" s="19"/>
      <c r="D4" s="8"/>
      <c r="E4" s="8"/>
      <c r="F4" s="8"/>
      <c r="G4" s="8"/>
      <c r="H4" s="8"/>
      <c r="I4" s="8"/>
      <c r="J4" s="8"/>
      <c r="K4" s="8"/>
      <c r="L4" s="1"/>
      <c r="M4" s="1"/>
    </row>
    <row r="5" spans="1:14" x14ac:dyDescent="0.25">
      <c r="A5" s="283" t="s">
        <v>44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x14ac:dyDescent="0.25">
      <c r="A6" s="115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08"/>
    </row>
    <row r="7" spans="1:14" ht="21" customHeight="1" x14ac:dyDescent="0.25">
      <c r="A7" s="31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31" t="s">
        <v>17</v>
      </c>
    </row>
    <row r="8" spans="1:14" ht="21" customHeight="1" x14ac:dyDescent="0.25">
      <c r="A8" s="189" t="s">
        <v>92</v>
      </c>
      <c r="B8" s="165">
        <v>25051</v>
      </c>
      <c r="C8" s="26">
        <v>6</v>
      </c>
      <c r="D8" s="26">
        <v>12</v>
      </c>
      <c r="E8" s="26">
        <v>2</v>
      </c>
      <c r="F8" s="26"/>
      <c r="G8" s="26">
        <v>4</v>
      </c>
      <c r="H8" s="26"/>
      <c r="I8" s="26"/>
      <c r="J8" s="26"/>
      <c r="K8" s="26"/>
      <c r="L8" s="26"/>
      <c r="M8" s="26"/>
      <c r="N8" s="274">
        <f>SUM(C8:M8)</f>
        <v>24</v>
      </c>
    </row>
    <row r="9" spans="1:14" ht="21" customHeight="1" x14ac:dyDescent="0.25">
      <c r="A9" s="106"/>
      <c r="B9" s="2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108"/>
    </row>
    <row r="10" spans="1:14" x14ac:dyDescent="0.25">
      <c r="A10" s="197"/>
      <c r="B10" s="16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76"/>
    </row>
    <row r="11" spans="1:14" x14ac:dyDescent="0.25">
      <c r="A11" s="197"/>
      <c r="B11" s="16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76"/>
    </row>
    <row r="12" spans="1:14" x14ac:dyDescent="0.25">
      <c r="A12" s="280" t="s">
        <v>166</v>
      </c>
      <c r="B12" s="280"/>
      <c r="C12"/>
      <c r="D12"/>
      <c r="E12"/>
      <c r="F12"/>
      <c r="G12"/>
      <c r="H12"/>
      <c r="I12"/>
      <c r="J12"/>
      <c r="K12"/>
      <c r="L12"/>
      <c r="M12"/>
    </row>
    <row r="13" spans="1:14" x14ac:dyDescent="0.25">
      <c r="B13" s="88"/>
      <c r="C13" s="8"/>
      <c r="D13" s="8"/>
      <c r="E13" s="8"/>
      <c r="F13" s="8"/>
      <c r="G13" s="8"/>
      <c r="H13"/>
      <c r="I13"/>
      <c r="J13"/>
      <c r="K13"/>
      <c r="L13" s="56"/>
      <c r="M13"/>
    </row>
    <row r="14" spans="1:14" x14ac:dyDescent="0.25">
      <c r="A14" s="8" t="s">
        <v>116</v>
      </c>
      <c r="B14" s="8"/>
      <c r="C14" s="8"/>
      <c r="D14" s="8"/>
      <c r="E14" s="8"/>
      <c r="F14" s="8"/>
      <c r="G14" s="8"/>
      <c r="H14"/>
      <c r="I14"/>
      <c r="J14"/>
      <c r="K14"/>
      <c r="L14" s="1"/>
      <c r="M14"/>
    </row>
    <row r="15" spans="1:14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1"/>
      <c r="M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</row>
    <row r="21" spans="1:15" x14ac:dyDescent="0.25">
      <c r="A21" s="34"/>
      <c r="B21" s="4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280"/>
      <c r="O22" s="280"/>
    </row>
  </sheetData>
  <mergeCells count="4">
    <mergeCell ref="A1:N2"/>
    <mergeCell ref="A5:N5"/>
    <mergeCell ref="A12:B12"/>
    <mergeCell ref="N22:O22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39997558519241921"/>
  </sheetPr>
  <dimension ref="A1:O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14062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5" ht="15" customHeight="1" x14ac:dyDescent="0.25">
      <c r="A1" s="309" t="s">
        <v>151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5" ht="15.75" customHeight="1" x14ac:dyDescent="0.25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/>
    </row>
    <row r="4" spans="1:15" x14ac:dyDescent="0.25">
      <c r="A4"/>
      <c r="B4" s="283" t="s">
        <v>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25">
      <c r="A8" s="316" t="s">
        <v>4</v>
      </c>
      <c r="B8" s="317"/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31" t="s">
        <v>17</v>
      </c>
    </row>
    <row r="9" spans="1:15" x14ac:dyDescent="0.25">
      <c r="A9" s="314" t="s">
        <v>47</v>
      </c>
      <c r="B9" s="315"/>
      <c r="C9" s="24">
        <v>27868</v>
      </c>
      <c r="D9" s="25">
        <v>42</v>
      </c>
      <c r="E9" s="25">
        <v>32</v>
      </c>
      <c r="F9" s="25">
        <v>13</v>
      </c>
      <c r="G9" s="25">
        <v>1</v>
      </c>
      <c r="H9" s="25">
        <v>9</v>
      </c>
      <c r="I9" s="25"/>
      <c r="J9" s="25"/>
      <c r="K9" s="25">
        <v>3</v>
      </c>
      <c r="L9" s="25"/>
      <c r="M9" s="25"/>
      <c r="N9" s="25"/>
      <c r="O9" s="268">
        <f>SUM(D9:N9)</f>
        <v>100</v>
      </c>
    </row>
    <row r="10" spans="1: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4" spans="1:15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25">
      <c r="C15" s="8"/>
      <c r="D15" s="8"/>
      <c r="E15" s="8"/>
      <c r="F15" s="8"/>
      <c r="G15" s="8"/>
      <c r="H15"/>
      <c r="I15"/>
      <c r="J15"/>
      <c r="K15"/>
      <c r="L15" s="56"/>
      <c r="M15"/>
      <c r="N15"/>
    </row>
    <row r="16" spans="1:15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8">
    <mergeCell ref="N24:O24"/>
    <mergeCell ref="A9:B9"/>
    <mergeCell ref="A1:O2"/>
    <mergeCell ref="A8:B8"/>
    <mergeCell ref="A3:M3"/>
    <mergeCell ref="B4:L4"/>
    <mergeCell ref="A6:M6"/>
    <mergeCell ref="A14:B14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39997558519241921"/>
  </sheetPr>
  <dimension ref="A1:P22"/>
  <sheetViews>
    <sheetView workbookViewId="0">
      <selection activeCell="A12" sqref="A12:B12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6" x14ac:dyDescent="0.25">
      <c r="A1" s="293" t="s">
        <v>117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6" ht="1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6" ht="15.75" customHeight="1" x14ac:dyDescent="0.25">
      <c r="A4" s="8"/>
      <c r="B4" s="8"/>
      <c r="C4" s="8"/>
      <c r="D4" s="19"/>
      <c r="E4" s="8"/>
      <c r="F4" s="8"/>
      <c r="G4" s="8"/>
      <c r="H4" s="8"/>
      <c r="I4" s="8"/>
      <c r="J4" s="8"/>
      <c r="K4" s="8"/>
      <c r="L4" s="8"/>
      <c r="M4" s="1"/>
      <c r="N4" s="1"/>
    </row>
    <row r="5" spans="1:16" x14ac:dyDescent="0.25">
      <c r="A5" s="190" t="s">
        <v>45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47"/>
      <c r="P5" s="147"/>
    </row>
    <row r="6" spans="1:16" x14ac:dyDescent="0.25">
      <c r="A6" s="305"/>
      <c r="B6" s="306"/>
      <c r="C6" s="174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47"/>
      <c r="P6" s="147"/>
    </row>
    <row r="7" spans="1:16" ht="21" customHeight="1" x14ac:dyDescent="0.25">
      <c r="A7" s="191" t="s">
        <v>4</v>
      </c>
      <c r="B7" s="192" t="s">
        <v>5</v>
      </c>
      <c r="C7" s="192" t="s">
        <v>6</v>
      </c>
      <c r="D7" s="192" t="s">
        <v>7</v>
      </c>
      <c r="E7" s="192" t="s">
        <v>8</v>
      </c>
      <c r="F7" s="192" t="s">
        <v>9</v>
      </c>
      <c r="G7" s="192" t="s">
        <v>10</v>
      </c>
      <c r="H7" s="192" t="s">
        <v>11</v>
      </c>
      <c r="I7" s="192" t="s">
        <v>12</v>
      </c>
      <c r="J7" s="192" t="s">
        <v>13</v>
      </c>
      <c r="K7" s="192" t="s">
        <v>14</v>
      </c>
      <c r="L7" s="192" t="s">
        <v>15</v>
      </c>
      <c r="M7" s="192" t="s">
        <v>16</v>
      </c>
      <c r="N7" s="191" t="s">
        <v>17</v>
      </c>
      <c r="O7" s="147"/>
      <c r="P7" s="147"/>
    </row>
    <row r="8" spans="1:16" ht="21" customHeight="1" x14ac:dyDescent="0.25">
      <c r="A8" s="146" t="s">
        <v>48</v>
      </c>
      <c r="B8" s="143">
        <v>23126</v>
      </c>
      <c r="C8" s="144">
        <v>72</v>
      </c>
      <c r="D8" s="144">
        <f>(4*3)+(6*3*2/3)</f>
        <v>24</v>
      </c>
      <c r="E8" s="144">
        <v>31</v>
      </c>
      <c r="F8" s="144"/>
      <c r="G8" s="144"/>
      <c r="H8" s="144">
        <v>12</v>
      </c>
      <c r="I8" s="144">
        <v>10</v>
      </c>
      <c r="J8" s="144">
        <v>3</v>
      </c>
      <c r="K8" s="144"/>
      <c r="L8" s="144">
        <v>3</v>
      </c>
      <c r="M8" s="144"/>
      <c r="N8" s="268">
        <f>SUM(C8:M8)</f>
        <v>155</v>
      </c>
      <c r="O8" s="147"/>
      <c r="P8" s="147"/>
    </row>
    <row r="9" spans="1:16" x14ac:dyDescent="0.25">
      <c r="A9" s="280"/>
      <c r="B9" s="280"/>
      <c r="C9" s="280"/>
      <c r="D9" s="182"/>
      <c r="E9" s="182"/>
      <c r="F9" s="182"/>
      <c r="G9" s="182"/>
      <c r="H9" s="182"/>
      <c r="I9" s="186"/>
      <c r="J9" s="182"/>
      <c r="K9" s="182"/>
      <c r="L9" s="182"/>
      <c r="M9" s="182"/>
      <c r="N9" s="182"/>
      <c r="O9" s="147"/>
      <c r="P9" s="147"/>
    </row>
    <row r="10" spans="1:16" x14ac:dyDescent="0.25">
      <c r="A10" s="182"/>
      <c r="B10" s="182"/>
      <c r="C10" s="182"/>
      <c r="D10" s="182"/>
      <c r="E10" s="182"/>
      <c r="F10" s="182"/>
      <c r="G10" s="193"/>
      <c r="H10" s="182"/>
      <c r="I10" s="186"/>
      <c r="J10" s="147"/>
      <c r="K10" s="147"/>
      <c r="L10" s="147"/>
      <c r="M10" s="182"/>
      <c r="N10" s="182"/>
      <c r="O10" s="147"/>
      <c r="P10" s="147"/>
    </row>
    <row r="11" spans="1:16" x14ac:dyDescent="0.25">
      <c r="A11" s="182"/>
      <c r="B11" s="182"/>
      <c r="C11" s="182"/>
      <c r="D11" s="182"/>
      <c r="E11" s="182"/>
      <c r="F11" s="182"/>
      <c r="G11" s="193"/>
      <c r="H11" s="182"/>
      <c r="I11" s="194"/>
      <c r="J11" s="147"/>
      <c r="K11" s="147"/>
      <c r="L11" s="147"/>
      <c r="M11" s="182"/>
      <c r="N11" s="182"/>
      <c r="O11" s="147"/>
      <c r="P11" s="147"/>
    </row>
    <row r="12" spans="1:16" x14ac:dyDescent="0.25">
      <c r="A12" s="280" t="s">
        <v>166</v>
      </c>
      <c r="B12" s="280"/>
      <c r="C12"/>
      <c r="D12"/>
      <c r="E12"/>
      <c r="F12"/>
      <c r="G12"/>
      <c r="H12"/>
      <c r="I12"/>
      <c r="J12"/>
      <c r="K12"/>
      <c r="L12"/>
      <c r="M12"/>
      <c r="N12"/>
      <c r="P12" s="147"/>
    </row>
    <row r="13" spans="1:16" x14ac:dyDescent="0.25">
      <c r="C13" s="8"/>
      <c r="D13" s="8"/>
      <c r="E13" s="8"/>
      <c r="F13" s="8"/>
      <c r="G13" s="8"/>
      <c r="H13"/>
      <c r="I13"/>
      <c r="J13"/>
      <c r="K13"/>
      <c r="L13" s="56"/>
      <c r="M13"/>
      <c r="N13"/>
      <c r="P13" s="147"/>
    </row>
    <row r="14" spans="1:16" x14ac:dyDescent="0.25">
      <c r="A14" s="8"/>
      <c r="B14" s="8"/>
      <c r="C14" s="8"/>
      <c r="D14" s="8"/>
      <c r="E14" s="8"/>
      <c r="F14" s="8"/>
      <c r="G14" s="8"/>
      <c r="H14"/>
      <c r="I14"/>
      <c r="J14"/>
      <c r="K14"/>
      <c r="L14" s="1"/>
      <c r="M14"/>
      <c r="N14"/>
      <c r="P14" s="147"/>
    </row>
    <row r="15" spans="1:16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  <c r="P15" s="147"/>
    </row>
    <row r="16" spans="1:16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  <c r="P16" s="147"/>
    </row>
    <row r="17" spans="1:16" x14ac:dyDescent="0.25">
      <c r="A17"/>
      <c r="B17"/>
      <c r="C17"/>
      <c r="D17"/>
      <c r="E17"/>
      <c r="F17"/>
      <c r="G17"/>
      <c r="H17" s="9"/>
      <c r="I17" s="1"/>
      <c r="J17" s="1"/>
      <c r="K17" s="1"/>
      <c r="L17" s="1"/>
      <c r="M17"/>
      <c r="N17"/>
      <c r="P17" s="147"/>
    </row>
    <row r="18" spans="1:16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6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6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6" x14ac:dyDescent="0.25">
      <c r="A21" s="34"/>
      <c r="B21" s="4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280"/>
      <c r="O22" s="280"/>
    </row>
  </sheetData>
  <mergeCells count="5">
    <mergeCell ref="N22:O22"/>
    <mergeCell ref="A1:N2"/>
    <mergeCell ref="A6:B6"/>
    <mergeCell ref="A9:C9"/>
    <mergeCell ref="A12:B1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39997558519241921"/>
  </sheetPr>
  <dimension ref="A1:P30"/>
  <sheetViews>
    <sheetView workbookViewId="0">
      <selection activeCell="A20" sqref="A20:B20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4" width="8.140625" style="20" customWidth="1"/>
    <col min="5" max="5" width="10.28515625" style="20" customWidth="1"/>
    <col min="6" max="6" width="10" style="20" customWidth="1"/>
    <col min="7" max="7" width="8.85546875" style="20" customWidth="1"/>
    <col min="8" max="8" width="9.28515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5" ht="15" customHeight="1" x14ac:dyDescent="0.25">
      <c r="A1" s="318" t="s">
        <v>152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5" ht="15" customHeight="1" x14ac:dyDescent="0.25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15" ht="15.75" customHeight="1" x14ac:dyDescent="0.25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/>
    </row>
    <row r="4" spans="1:15" x14ac:dyDescent="0.25">
      <c r="A4"/>
      <c r="B4" s="283" t="s">
        <v>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25">
      <c r="A8" s="31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31" t="s">
        <v>17</v>
      </c>
    </row>
    <row r="9" spans="1:15" x14ac:dyDescent="0.25">
      <c r="A9" s="185" t="s">
        <v>49</v>
      </c>
      <c r="B9" s="196">
        <v>21065</v>
      </c>
      <c r="C9" s="198">
        <v>138</v>
      </c>
      <c r="D9" s="198">
        <f>39</f>
        <v>39</v>
      </c>
      <c r="E9" s="198">
        <v>35</v>
      </c>
      <c r="F9" s="198">
        <v>7</v>
      </c>
      <c r="G9" s="198">
        <v>6</v>
      </c>
      <c r="H9" s="198">
        <v>12</v>
      </c>
      <c r="I9" s="198"/>
      <c r="J9" s="198"/>
      <c r="K9" s="198">
        <v>5</v>
      </c>
      <c r="L9" s="198"/>
      <c r="M9" s="198"/>
      <c r="N9" s="275">
        <f>SUM(C9:M9)</f>
        <v>242</v>
      </c>
      <c r="O9" s="147"/>
    </row>
    <row r="10" spans="1:15" x14ac:dyDescent="0.25">
      <c r="A10" s="26" t="s">
        <v>50</v>
      </c>
      <c r="B10" s="199">
        <v>22798</v>
      </c>
      <c r="C10" s="198">
        <v>24</v>
      </c>
      <c r="D10" s="198">
        <v>72</v>
      </c>
      <c r="E10" s="198">
        <v>8</v>
      </c>
      <c r="F10" s="198">
        <v>4</v>
      </c>
      <c r="G10" s="198">
        <v>6</v>
      </c>
      <c r="H10" s="198">
        <v>12</v>
      </c>
      <c r="I10" s="198"/>
      <c r="J10" s="198"/>
      <c r="K10" s="198"/>
      <c r="L10" s="198"/>
      <c r="M10" s="198"/>
      <c r="N10" s="275">
        <f>SUM(C10:M10)</f>
        <v>126</v>
      </c>
      <c r="O10" s="147"/>
    </row>
    <row r="11" spans="1:15" x14ac:dyDescent="0.25">
      <c r="A11" s="185" t="s">
        <v>51</v>
      </c>
      <c r="B11" s="196">
        <v>25222</v>
      </c>
      <c r="C11" s="198">
        <v>36</v>
      </c>
      <c r="D11" s="198">
        <v>12</v>
      </c>
      <c r="E11" s="198">
        <v>10</v>
      </c>
      <c r="F11" s="198"/>
      <c r="G11" s="198">
        <v>6</v>
      </c>
      <c r="H11" s="198">
        <v>12</v>
      </c>
      <c r="I11" s="198"/>
      <c r="J11" s="198"/>
      <c r="K11" s="198"/>
      <c r="L11" s="198"/>
      <c r="M11" s="198"/>
      <c r="N11" s="275">
        <f>SUM(C11:M11)</f>
        <v>76</v>
      </c>
      <c r="O11" s="147"/>
    </row>
    <row r="12" spans="1:15" x14ac:dyDescent="0.25">
      <c r="A12" s="200" t="s">
        <v>52</v>
      </c>
      <c r="B12" s="196">
        <v>25687</v>
      </c>
      <c r="C12" s="198">
        <v>30</v>
      </c>
      <c r="D12" s="198">
        <v>9</v>
      </c>
      <c r="E12" s="198">
        <v>10</v>
      </c>
      <c r="F12" s="198"/>
      <c r="G12" s="198">
        <v>12</v>
      </c>
      <c r="H12" s="198">
        <v>12</v>
      </c>
      <c r="I12" s="198"/>
      <c r="J12" s="198"/>
      <c r="K12" s="198"/>
      <c r="L12" s="198"/>
      <c r="M12" s="198"/>
      <c r="N12" s="275">
        <f>SUM(C12:M12)</f>
        <v>73</v>
      </c>
      <c r="O12" s="147"/>
    </row>
    <row r="13" spans="1:15" x14ac:dyDescent="0.25">
      <c r="A13" s="147"/>
      <c r="B13" s="147"/>
      <c r="C13" s="147"/>
      <c r="D13" s="147"/>
      <c r="E13" s="147"/>
      <c r="F13" s="147"/>
      <c r="G13" s="186"/>
      <c r="H13" s="147"/>
      <c r="I13" s="147"/>
      <c r="J13" s="147"/>
      <c r="K13" s="147"/>
      <c r="L13" s="147"/>
      <c r="M13" s="147"/>
      <c r="N13" s="147"/>
      <c r="O13" s="147"/>
    </row>
    <row r="14" spans="1:15" x14ac:dyDescent="0.25">
      <c r="A14" s="147"/>
      <c r="B14" s="147"/>
      <c r="C14" s="147"/>
      <c r="D14" s="147"/>
      <c r="E14" s="147"/>
      <c r="F14" s="147"/>
      <c r="G14" s="194"/>
      <c r="H14" s="147"/>
      <c r="I14" s="147"/>
      <c r="J14" s="147"/>
      <c r="K14" s="147"/>
      <c r="L14" s="147"/>
      <c r="M14" s="147"/>
      <c r="N14" s="147"/>
      <c r="O14" s="147"/>
    </row>
    <row r="15" spans="1:15" x14ac:dyDescent="0.25">
      <c r="A15" s="303" t="s">
        <v>87</v>
      </c>
      <c r="B15" s="303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47"/>
    </row>
    <row r="16" spans="1:15" ht="33.75" x14ac:dyDescent="0.25">
      <c r="A16" s="178" t="s">
        <v>4</v>
      </c>
      <c r="B16" s="177" t="s">
        <v>5</v>
      </c>
      <c r="C16" s="177" t="s">
        <v>6</v>
      </c>
      <c r="D16" s="177" t="s">
        <v>7</v>
      </c>
      <c r="E16" s="177" t="s">
        <v>8</v>
      </c>
      <c r="F16" s="177" t="s">
        <v>9</v>
      </c>
      <c r="G16" s="177" t="s">
        <v>10</v>
      </c>
      <c r="H16" s="177" t="s">
        <v>11</v>
      </c>
      <c r="I16" s="177" t="s">
        <v>12</v>
      </c>
      <c r="J16" s="177" t="s">
        <v>13</v>
      </c>
      <c r="K16" s="177" t="s">
        <v>14</v>
      </c>
      <c r="L16" s="177" t="s">
        <v>15</v>
      </c>
      <c r="M16" s="177" t="s">
        <v>16</v>
      </c>
      <c r="N16" s="178" t="s">
        <v>17</v>
      </c>
      <c r="O16" s="147"/>
    </row>
    <row r="17" spans="1:16" x14ac:dyDescent="0.25">
      <c r="A17" s="185" t="s">
        <v>118</v>
      </c>
      <c r="B17" s="196">
        <v>33544</v>
      </c>
      <c r="C17" s="184"/>
      <c r="D17" s="184">
        <v>6</v>
      </c>
      <c r="E17" s="184"/>
      <c r="F17" s="184"/>
      <c r="G17" s="184"/>
      <c r="H17" s="184">
        <v>12</v>
      </c>
      <c r="I17" s="184"/>
      <c r="J17" s="184">
        <v>1</v>
      </c>
      <c r="K17" s="184"/>
      <c r="L17" s="184"/>
      <c r="M17" s="184"/>
      <c r="N17" s="166">
        <f>SUM(C17:M17)</f>
        <v>19</v>
      </c>
      <c r="O17" s="137"/>
      <c r="P17" s="137"/>
    </row>
    <row r="18" spans="1:16" x14ac:dyDescent="0.25">
      <c r="A18" s="195"/>
      <c r="B18" s="149"/>
      <c r="C18" s="195"/>
      <c r="D18" s="195"/>
      <c r="E18" s="195"/>
      <c r="F18" s="195"/>
      <c r="G18" s="195"/>
      <c r="H18" s="195"/>
      <c r="I18" s="195"/>
      <c r="J18" s="193"/>
      <c r="K18" s="182"/>
      <c r="L18" s="182"/>
      <c r="M18" s="182"/>
      <c r="N18" s="195"/>
      <c r="O18" s="147"/>
    </row>
    <row r="19" spans="1:16" x14ac:dyDescent="0.25">
      <c r="A19" s="195"/>
      <c r="B19" s="149"/>
      <c r="C19" s="195"/>
      <c r="D19" s="195"/>
      <c r="E19" s="195"/>
      <c r="F19" s="195"/>
      <c r="G19" s="195"/>
      <c r="H19" s="195"/>
      <c r="I19" s="195"/>
      <c r="J19" s="193"/>
      <c r="K19" s="182"/>
      <c r="L19" s="182"/>
      <c r="M19" s="182"/>
      <c r="N19" s="195"/>
      <c r="O19" s="147"/>
    </row>
    <row r="20" spans="1:16" x14ac:dyDescent="0.25">
      <c r="A20" s="280" t="s">
        <v>166</v>
      </c>
      <c r="B20" s="280"/>
      <c r="C20"/>
      <c r="D20"/>
      <c r="E20"/>
      <c r="F20"/>
      <c r="G20"/>
      <c r="H20"/>
      <c r="I20"/>
      <c r="J20"/>
      <c r="K20"/>
      <c r="L20"/>
      <c r="M20"/>
      <c r="N20"/>
    </row>
    <row r="21" spans="1:16" x14ac:dyDescent="0.25">
      <c r="C21" s="8"/>
      <c r="D21" s="8"/>
      <c r="E21" s="8"/>
      <c r="F21" s="8"/>
      <c r="G21" s="8"/>
      <c r="H21"/>
      <c r="I21"/>
      <c r="J21"/>
      <c r="K21"/>
      <c r="L21" s="56"/>
      <c r="M21"/>
      <c r="N21"/>
    </row>
    <row r="22" spans="1:16" x14ac:dyDescent="0.25">
      <c r="A22" s="8"/>
      <c r="B22" s="8"/>
      <c r="C22" s="8"/>
      <c r="D22" s="8"/>
      <c r="E22" s="8"/>
      <c r="F22" s="8"/>
      <c r="G22" s="8"/>
      <c r="H22"/>
      <c r="I22"/>
      <c r="J22"/>
      <c r="K22"/>
      <c r="L22" s="1"/>
      <c r="M22"/>
      <c r="N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 s="1"/>
      <c r="M23"/>
      <c r="N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 s="1"/>
      <c r="M24"/>
      <c r="N24"/>
    </row>
    <row r="25" spans="1:16" x14ac:dyDescent="0.25">
      <c r="A25"/>
      <c r="B25"/>
      <c r="C25"/>
      <c r="D25"/>
      <c r="E25"/>
      <c r="F25"/>
      <c r="G25"/>
      <c r="H25" s="9"/>
      <c r="I25" s="1"/>
      <c r="J25" s="1"/>
      <c r="K25" s="1"/>
      <c r="L25" s="1"/>
      <c r="M25"/>
      <c r="N25"/>
    </row>
    <row r="26" spans="1:16" x14ac:dyDescent="0.25">
      <c r="A26"/>
      <c r="B26"/>
      <c r="C26"/>
      <c r="D26"/>
      <c r="E26"/>
      <c r="F26"/>
      <c r="G26"/>
      <c r="H26" s="9"/>
      <c r="I26" s="1"/>
      <c r="J26" s="1"/>
      <c r="K26" s="1"/>
      <c r="L26" s="34"/>
      <c r="M26"/>
      <c r="N26"/>
    </row>
    <row r="27" spans="1:16" x14ac:dyDescent="0.25">
      <c r="A27"/>
      <c r="B27"/>
      <c r="C27"/>
      <c r="D27"/>
      <c r="E27"/>
      <c r="F27"/>
      <c r="G27"/>
      <c r="H27" s="9"/>
      <c r="I27" s="1"/>
      <c r="J27" s="1"/>
      <c r="K27" s="1"/>
      <c r="L27" s="34"/>
      <c r="M27"/>
      <c r="N27"/>
    </row>
    <row r="28" spans="1:16" x14ac:dyDescent="0.25">
      <c r="A28"/>
      <c r="B28"/>
      <c r="C28"/>
      <c r="D28"/>
      <c r="E28"/>
      <c r="F28"/>
      <c r="G28"/>
      <c r="H28" s="9"/>
      <c r="I28" s="1"/>
      <c r="J28" s="1"/>
      <c r="K28" s="1"/>
      <c r="L28" s="34"/>
      <c r="M28"/>
      <c r="N28"/>
    </row>
    <row r="29" spans="1:16" x14ac:dyDescent="0.25">
      <c r="A29" s="34"/>
      <c r="B29" s="4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/>
      <c r="N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 s="280"/>
      <c r="O30" s="280"/>
    </row>
  </sheetData>
  <mergeCells count="7">
    <mergeCell ref="N30:O30"/>
    <mergeCell ref="A1:N2"/>
    <mergeCell ref="A3:M3"/>
    <mergeCell ref="B4:L4"/>
    <mergeCell ref="A6:M6"/>
    <mergeCell ref="A15:B15"/>
    <mergeCell ref="A20:B20"/>
  </mergeCells>
  <pageMargins left="0.25" right="0.25" top="0.75" bottom="0.75" header="0.3" footer="0.3"/>
  <pageSetup paperSize="9" orientation="landscape" r:id="rId1"/>
  <ignoredErrors>
    <ignoredError sqref="N10:N12 N17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39997558519241921"/>
  </sheetPr>
  <dimension ref="A1:O27"/>
  <sheetViews>
    <sheetView workbookViewId="0">
      <selection activeCell="A17" sqref="A17:B17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4" ht="15" customHeight="1" x14ac:dyDescent="0.25">
      <c r="A1" s="309" t="s">
        <v>153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14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5.75" customHeight="1" x14ac:dyDescent="0.25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/>
    </row>
    <row r="4" spans="1:14" x14ac:dyDescent="0.25">
      <c r="A4"/>
      <c r="B4" s="283" t="s">
        <v>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/>
      <c r="N4"/>
    </row>
    <row r="5" spans="1:14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/>
    </row>
    <row r="7" spans="1:14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25">
      <c r="A8" s="201" t="s">
        <v>4</v>
      </c>
      <c r="B8" s="192" t="s">
        <v>5</v>
      </c>
      <c r="C8" s="192" t="s">
        <v>6</v>
      </c>
      <c r="D8" s="192" t="s">
        <v>7</v>
      </c>
      <c r="E8" s="192" t="s">
        <v>8</v>
      </c>
      <c r="F8" s="192" t="s">
        <v>9</v>
      </c>
      <c r="G8" s="192" t="s">
        <v>10</v>
      </c>
      <c r="H8" s="192" t="s">
        <v>11</v>
      </c>
      <c r="I8" s="192" t="s">
        <v>12</v>
      </c>
      <c r="J8" s="192" t="s">
        <v>13</v>
      </c>
      <c r="K8" s="192" t="s">
        <v>14</v>
      </c>
      <c r="L8" s="192" t="s">
        <v>15</v>
      </c>
      <c r="M8" s="192" t="s">
        <v>16</v>
      </c>
      <c r="N8" s="191" t="s">
        <v>17</v>
      </c>
    </row>
    <row r="9" spans="1:14" x14ac:dyDescent="0.25">
      <c r="A9" s="142" t="s">
        <v>53</v>
      </c>
      <c r="B9" s="143">
        <v>29355</v>
      </c>
      <c r="C9" s="26">
        <v>16</v>
      </c>
      <c r="D9" s="144">
        <v>12</v>
      </c>
      <c r="E9" s="144">
        <v>6</v>
      </c>
      <c r="F9" s="144"/>
      <c r="G9" s="144">
        <v>10</v>
      </c>
      <c r="H9" s="144"/>
      <c r="I9" s="144"/>
      <c r="J9" s="144">
        <v>2</v>
      </c>
      <c r="K9" s="144"/>
      <c r="L9" s="144"/>
      <c r="M9" s="144"/>
      <c r="N9" s="268">
        <f>SUM(C9:M9)</f>
        <v>46</v>
      </c>
    </row>
    <row r="10" spans="1:14" x14ac:dyDescent="0.2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25">
      <c r="A11" s="313"/>
      <c r="B11" s="313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 x14ac:dyDescent="0.25">
      <c r="A12" s="202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x14ac:dyDescent="0.25">
      <c r="A13" s="206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/>
    </row>
    <row r="14" spans="1:14" x14ac:dyDescent="0.25">
      <c r="A14" s="147"/>
      <c r="B14" s="147"/>
      <c r="C14" s="147"/>
      <c r="D14" s="147"/>
      <c r="E14" s="147"/>
      <c r="F14" s="147"/>
      <c r="G14" s="194"/>
      <c r="H14" s="147"/>
      <c r="I14" s="147"/>
      <c r="J14" s="147"/>
      <c r="K14" s="147"/>
      <c r="L14" s="147"/>
      <c r="M14" s="147"/>
      <c r="N14" s="147"/>
    </row>
    <row r="15" spans="1:14" x14ac:dyDescent="0.25">
      <c r="A15" s="280"/>
      <c r="B15" s="280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25">
      <c r="A17" s="280" t="s">
        <v>166</v>
      </c>
      <c r="B17" s="280"/>
      <c r="C17"/>
      <c r="D17"/>
      <c r="E17"/>
      <c r="F17"/>
      <c r="G17"/>
      <c r="H17"/>
      <c r="I17"/>
      <c r="J17"/>
      <c r="K17"/>
      <c r="L17"/>
      <c r="M17"/>
      <c r="N17"/>
    </row>
    <row r="18" spans="1:15" x14ac:dyDescent="0.25">
      <c r="C18" s="8"/>
      <c r="D18" s="8"/>
      <c r="E18" s="8"/>
      <c r="F18" s="8"/>
      <c r="G18" s="8"/>
      <c r="H18"/>
      <c r="I18"/>
      <c r="J18"/>
      <c r="K18"/>
      <c r="L18" s="56"/>
      <c r="M18"/>
      <c r="N18"/>
    </row>
    <row r="19" spans="1:15" x14ac:dyDescent="0.25">
      <c r="A19" s="8"/>
      <c r="B19" s="8"/>
      <c r="C19" s="8"/>
      <c r="D19" s="8"/>
      <c r="E19" s="8"/>
      <c r="F19" s="8"/>
      <c r="G19" s="8"/>
      <c r="H19"/>
      <c r="I19"/>
      <c r="J19"/>
      <c r="K19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 s="1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1"/>
      <c r="M22"/>
      <c r="N22"/>
    </row>
    <row r="23" spans="1:15" x14ac:dyDescent="0.25">
      <c r="A23"/>
      <c r="B23"/>
      <c r="C23"/>
      <c r="D23"/>
      <c r="E23"/>
      <c r="F23"/>
      <c r="G23"/>
      <c r="H23" s="9"/>
      <c r="I23" s="1"/>
      <c r="J23" s="1"/>
      <c r="K23" s="1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 s="9"/>
      <c r="I24" s="1"/>
      <c r="J24" s="1"/>
      <c r="K24" s="1"/>
      <c r="L24" s="34"/>
      <c r="M24"/>
      <c r="N24"/>
    </row>
    <row r="25" spans="1:15" x14ac:dyDescent="0.25">
      <c r="A25"/>
      <c r="B25"/>
      <c r="C25"/>
      <c r="D25"/>
      <c r="E25"/>
      <c r="F25"/>
      <c r="G25"/>
      <c r="H25" s="9"/>
      <c r="I25" s="1"/>
      <c r="J25" s="1"/>
      <c r="K25" s="1"/>
      <c r="L25" s="34"/>
      <c r="M25"/>
      <c r="N25"/>
    </row>
    <row r="26" spans="1:15" x14ac:dyDescent="0.25">
      <c r="A26" s="34"/>
      <c r="B26" s="4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/>
      <c r="N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 s="280"/>
      <c r="O27" s="280"/>
    </row>
  </sheetData>
  <mergeCells count="8">
    <mergeCell ref="N27:O27"/>
    <mergeCell ref="A15:B15"/>
    <mergeCell ref="A11:B11"/>
    <mergeCell ref="A1:N2"/>
    <mergeCell ref="A3:M3"/>
    <mergeCell ref="B4:L4"/>
    <mergeCell ref="A6:M6"/>
    <mergeCell ref="A17:B17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1:P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7109375" style="20" bestFit="1" customWidth="1"/>
    <col min="3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6" ht="15" customHeight="1" x14ac:dyDescent="0.25">
      <c r="A1" s="309" t="s">
        <v>154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245"/>
    </row>
    <row r="2" spans="1:16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245"/>
    </row>
    <row r="3" spans="1:16" ht="15.75" customHeight="1" x14ac:dyDescent="0.2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245"/>
    </row>
    <row r="4" spans="1:16" x14ac:dyDescent="0.25">
      <c r="A4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/>
      <c r="N4"/>
    </row>
    <row r="5" spans="1:16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6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/>
    </row>
    <row r="7" spans="1:16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21" customHeight="1" x14ac:dyDescent="0.25">
      <c r="A8" s="238" t="s">
        <v>4</v>
      </c>
      <c r="B8" s="192" t="s">
        <v>5</v>
      </c>
      <c r="C8" s="192" t="s">
        <v>6</v>
      </c>
      <c r="D8" s="192" t="s">
        <v>7</v>
      </c>
      <c r="E8" s="192" t="s">
        <v>98</v>
      </c>
      <c r="F8" s="192" t="s">
        <v>8</v>
      </c>
      <c r="G8" s="192" t="s">
        <v>9</v>
      </c>
      <c r="H8" s="192" t="s">
        <v>10</v>
      </c>
      <c r="I8" s="192" t="s">
        <v>11</v>
      </c>
      <c r="J8" s="192" t="s">
        <v>12</v>
      </c>
      <c r="K8" s="192" t="s">
        <v>13</v>
      </c>
      <c r="L8" s="192" t="s">
        <v>14</v>
      </c>
      <c r="M8" s="192" t="s">
        <v>15</v>
      </c>
      <c r="N8" s="192" t="s">
        <v>16</v>
      </c>
      <c r="O8" s="226" t="s">
        <v>17</v>
      </c>
    </row>
    <row r="9" spans="1:16" x14ac:dyDescent="0.25">
      <c r="A9" s="237" t="s">
        <v>54</v>
      </c>
      <c r="B9" s="165">
        <v>22769</v>
      </c>
      <c r="C9" s="26">
        <v>190</v>
      </c>
      <c r="D9" s="26"/>
      <c r="E9" s="26">
        <v>32</v>
      </c>
      <c r="F9" s="26">
        <v>28</v>
      </c>
      <c r="G9" s="26">
        <v>19</v>
      </c>
      <c r="H9" s="26">
        <v>6</v>
      </c>
      <c r="I9" s="26">
        <v>12</v>
      </c>
      <c r="J9" s="26">
        <v>5</v>
      </c>
      <c r="K9" s="26"/>
      <c r="L9" s="26"/>
      <c r="M9" s="26">
        <v>2</v>
      </c>
      <c r="N9" s="26">
        <v>10</v>
      </c>
      <c r="O9" s="276">
        <f>SUM(C9:N9)</f>
        <v>304</v>
      </c>
    </row>
    <row r="10" spans="1:16" x14ac:dyDescent="0.25">
      <c r="A10" s="237" t="s">
        <v>55</v>
      </c>
      <c r="B10" s="143">
        <v>24086</v>
      </c>
      <c r="C10" s="144">
        <v>48</v>
      </c>
      <c r="D10" s="144"/>
      <c r="E10" s="144"/>
      <c r="F10" s="144">
        <v>13</v>
      </c>
      <c r="G10" s="144"/>
      <c r="H10" s="144">
        <v>12</v>
      </c>
      <c r="I10" s="144"/>
      <c r="J10" s="144">
        <v>5</v>
      </c>
      <c r="K10" s="144">
        <v>3</v>
      </c>
      <c r="L10" s="144"/>
      <c r="M10" s="144"/>
      <c r="N10" s="144"/>
      <c r="O10" s="276">
        <f>SUM(C10:N10)</f>
        <v>81</v>
      </c>
    </row>
    <row r="11" spans="1:16" s="137" customFormat="1" x14ac:dyDescent="0.25">
      <c r="A11" s="237" t="s">
        <v>97</v>
      </c>
      <c r="B11" s="161">
        <v>27252</v>
      </c>
      <c r="C11" s="162">
        <v>24</v>
      </c>
      <c r="D11" s="26"/>
      <c r="E11" s="26">
        <v>28</v>
      </c>
      <c r="F11" s="162">
        <v>6</v>
      </c>
      <c r="G11" s="162">
        <v>2</v>
      </c>
      <c r="H11" s="162">
        <v>6</v>
      </c>
      <c r="I11" s="162"/>
      <c r="J11" s="162"/>
      <c r="K11" s="162"/>
      <c r="L11" s="162"/>
      <c r="M11" s="162"/>
      <c r="N11" s="162"/>
      <c r="O11" s="268">
        <f>SUM(C11:N11)</f>
        <v>66</v>
      </c>
    </row>
    <row r="12" spans="1:16" s="137" customFormat="1" x14ac:dyDescent="0.25">
      <c r="A12" s="134"/>
      <c r="B12" s="11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/>
    </row>
    <row r="14" spans="1:16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  <c r="N14"/>
    </row>
    <row r="15" spans="1:16" x14ac:dyDescent="0.25">
      <c r="B15" s="88"/>
      <c r="C15" s="8"/>
      <c r="D15" s="8"/>
      <c r="E15" s="8"/>
      <c r="F15" s="8"/>
      <c r="G15" s="8"/>
      <c r="H15"/>
      <c r="I15"/>
      <c r="J15"/>
      <c r="K15"/>
      <c r="L15" s="56"/>
      <c r="M15"/>
      <c r="N15"/>
    </row>
    <row r="16" spans="1:16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5">
    <mergeCell ref="B4:L4"/>
    <mergeCell ref="A6:M6"/>
    <mergeCell ref="A14:B14"/>
    <mergeCell ref="N24:O24"/>
    <mergeCell ref="A1:O3"/>
  </mergeCells>
  <pageMargins left="0.25" right="0.25" top="0.75" bottom="0.75" header="0.3" footer="0.3"/>
  <pageSetup paperSize="9" orientation="landscape" r:id="rId1"/>
  <ignoredErrors>
    <ignoredError sqref="O9:O11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39997558519241921"/>
  </sheetPr>
  <dimension ref="A1:O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7109375" style="20" bestFit="1" customWidth="1"/>
    <col min="3" max="6" width="8.140625" style="20" customWidth="1"/>
    <col min="7" max="7" width="7.140625" style="20" customWidth="1"/>
    <col min="8" max="8" width="8.7109375" style="20" customWidth="1"/>
    <col min="9" max="9" width="7" style="20" customWidth="1"/>
    <col min="10" max="11" width="8.140625" style="20" customWidth="1"/>
    <col min="12" max="12" width="6.7109375" style="20" customWidth="1"/>
    <col min="13" max="13" width="8.140625" style="20" customWidth="1"/>
  </cols>
  <sheetData>
    <row r="1" spans="1:15" ht="15" customHeight="1" x14ac:dyDescent="0.25">
      <c r="A1" s="309" t="s">
        <v>155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5" ht="15.75" customHeight="1" x14ac:dyDescent="0.2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1:15" x14ac:dyDescent="0.25">
      <c r="A4"/>
      <c r="B4" s="283"/>
      <c r="C4" s="283"/>
      <c r="D4" s="283"/>
      <c r="E4" s="283"/>
      <c r="F4" s="283"/>
      <c r="G4" s="283"/>
      <c r="H4" s="283"/>
      <c r="I4" s="283"/>
      <c r="J4" s="283"/>
      <c r="K4" s="283"/>
      <c r="L4"/>
      <c r="M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</row>
    <row r="6" spans="1:15" ht="21" customHeight="1" x14ac:dyDescent="0.2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/>
    </row>
    <row r="7" spans="1:15" ht="21" customHeigh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5" ht="21" customHeight="1" x14ac:dyDescent="0.25">
      <c r="A8" s="244" t="s">
        <v>4</v>
      </c>
      <c r="B8" s="192" t="s">
        <v>5</v>
      </c>
      <c r="C8" s="192" t="s">
        <v>6</v>
      </c>
      <c r="D8" s="192" t="s">
        <v>7</v>
      </c>
      <c r="E8" s="192" t="s">
        <v>8</v>
      </c>
      <c r="F8" s="192" t="s">
        <v>9</v>
      </c>
      <c r="G8" s="192" t="s">
        <v>10</v>
      </c>
      <c r="H8" s="192" t="s">
        <v>11</v>
      </c>
      <c r="I8" s="192" t="s">
        <v>12</v>
      </c>
      <c r="J8" s="192" t="s">
        <v>13</v>
      </c>
      <c r="K8" s="192" t="s">
        <v>14</v>
      </c>
      <c r="L8" s="192" t="s">
        <v>15</v>
      </c>
      <c r="M8" s="192" t="s">
        <v>16</v>
      </c>
      <c r="N8" s="191" t="s">
        <v>17</v>
      </c>
    </row>
    <row r="9" spans="1:15" x14ac:dyDescent="0.25">
      <c r="A9" s="243" t="s">
        <v>56</v>
      </c>
      <c r="B9" s="143">
        <v>23341</v>
      </c>
      <c r="C9" s="144">
        <v>180</v>
      </c>
      <c r="D9" s="144">
        <v>16</v>
      </c>
      <c r="E9" s="144">
        <v>34</v>
      </c>
      <c r="F9" s="144"/>
      <c r="G9" s="144">
        <v>6</v>
      </c>
      <c r="H9" s="144"/>
      <c r="I9" s="144"/>
      <c r="J9" s="144"/>
      <c r="K9" s="144"/>
      <c r="L9" s="144"/>
      <c r="M9" s="144">
        <v>10</v>
      </c>
      <c r="N9" s="268">
        <f>SUM(C9:M9)</f>
        <v>246</v>
      </c>
    </row>
    <row r="10" spans="1:15" x14ac:dyDescent="0.25">
      <c r="A10" s="147"/>
      <c r="B10" s="147"/>
      <c r="C10" s="147"/>
      <c r="D10" s="147"/>
      <c r="E10" s="147"/>
      <c r="F10" s="194"/>
      <c r="G10" s="147"/>
      <c r="H10" s="147"/>
      <c r="I10" s="147"/>
      <c r="J10" s="147"/>
      <c r="K10" s="147"/>
      <c r="L10" s="147"/>
      <c r="M10" s="147"/>
      <c r="N10" s="147"/>
    </row>
    <row r="11" spans="1:15" x14ac:dyDescent="0.25">
      <c r="A11" s="242"/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4" spans="1:15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</row>
    <row r="15" spans="1:15" x14ac:dyDescent="0.25">
      <c r="B15" s="8"/>
      <c r="C15" s="8"/>
      <c r="D15" s="8"/>
      <c r="E15" s="8"/>
      <c r="F15" s="8"/>
      <c r="G15"/>
      <c r="H15"/>
      <c r="I15"/>
      <c r="J15"/>
      <c r="K15" s="56"/>
      <c r="L15"/>
      <c r="M15"/>
    </row>
    <row r="16" spans="1:15" x14ac:dyDescent="0.25">
      <c r="A16" s="8"/>
      <c r="B16" s="8"/>
      <c r="C16" s="8"/>
      <c r="D16" s="8"/>
      <c r="E16" s="8"/>
      <c r="F16" s="8"/>
      <c r="G16"/>
      <c r="H16"/>
      <c r="I16"/>
      <c r="J16"/>
      <c r="K16" s="1"/>
      <c r="L16"/>
      <c r="M16"/>
    </row>
    <row r="17" spans="1:14" x14ac:dyDescent="0.25">
      <c r="A17"/>
      <c r="B17"/>
      <c r="C17"/>
      <c r="D17"/>
      <c r="E17"/>
      <c r="F17"/>
      <c r="G17"/>
      <c r="H17"/>
      <c r="I17"/>
      <c r="J17"/>
      <c r="K17" s="1"/>
      <c r="L17"/>
      <c r="M17"/>
    </row>
    <row r="18" spans="1:14" x14ac:dyDescent="0.25">
      <c r="A18"/>
      <c r="B18"/>
      <c r="C18"/>
      <c r="D18"/>
      <c r="E18"/>
      <c r="F18"/>
      <c r="G18"/>
      <c r="H18"/>
      <c r="I18"/>
      <c r="J18"/>
      <c r="K18" s="1"/>
      <c r="L18"/>
      <c r="M18"/>
    </row>
    <row r="19" spans="1:14" x14ac:dyDescent="0.25">
      <c r="A19"/>
      <c r="B19"/>
      <c r="C19"/>
      <c r="D19"/>
      <c r="E19"/>
      <c r="F19"/>
      <c r="G19" s="9"/>
      <c r="H19" s="1"/>
      <c r="I19" s="1"/>
      <c r="J19" s="1"/>
      <c r="K19" s="1"/>
      <c r="L19"/>
      <c r="M19"/>
    </row>
    <row r="20" spans="1:14" x14ac:dyDescent="0.25">
      <c r="A20"/>
      <c r="B20"/>
      <c r="C20"/>
      <c r="D20"/>
      <c r="E20"/>
      <c r="F20"/>
      <c r="G20" s="9"/>
      <c r="H20" s="1"/>
      <c r="I20" s="1"/>
      <c r="J20" s="1"/>
      <c r="K20" s="34"/>
      <c r="L20"/>
      <c r="M20"/>
    </row>
    <row r="21" spans="1:14" x14ac:dyDescent="0.25">
      <c r="A21"/>
      <c r="B21"/>
      <c r="C21"/>
      <c r="D21"/>
      <c r="E21"/>
      <c r="F21"/>
      <c r="G21" s="9"/>
      <c r="H21" s="1"/>
      <c r="I21" s="1"/>
      <c r="J21" s="1"/>
      <c r="K21" s="34"/>
      <c r="L21"/>
      <c r="M21"/>
    </row>
    <row r="22" spans="1:14" x14ac:dyDescent="0.25">
      <c r="A22"/>
      <c r="B22"/>
      <c r="C22"/>
      <c r="D22"/>
      <c r="E22"/>
      <c r="F22"/>
      <c r="G22" s="9"/>
      <c r="H22" s="1"/>
      <c r="I22" s="1"/>
      <c r="J22" s="1"/>
      <c r="K22" s="34"/>
      <c r="L22"/>
      <c r="M22"/>
    </row>
    <row r="23" spans="1:1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/>
      <c r="M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 s="280"/>
      <c r="N24" s="280"/>
    </row>
  </sheetData>
  <mergeCells count="5">
    <mergeCell ref="M24:N24"/>
    <mergeCell ref="A1:O3"/>
    <mergeCell ref="B4:K4"/>
    <mergeCell ref="A6:L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39997558519241921"/>
  </sheetPr>
  <dimension ref="A1:Q32"/>
  <sheetViews>
    <sheetView workbookViewId="0">
      <selection activeCell="A11" sqref="A11:B11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8.140625" style="20" customWidth="1"/>
  </cols>
  <sheetData>
    <row r="1" spans="1:17" x14ac:dyDescent="0.25">
      <c r="A1" s="293" t="s">
        <v>156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7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7" ht="1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ht="15.75" customHeight="1" x14ac:dyDescent="0.25">
      <c r="A4" s="320" t="s">
        <v>45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</row>
    <row r="5" spans="1:17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7" x14ac:dyDescent="0.25">
      <c r="A6" s="305" t="s">
        <v>82</v>
      </c>
      <c r="B6" s="306"/>
      <c r="C6" s="174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  <c r="P6" s="147"/>
      <c r="Q6" s="147"/>
    </row>
    <row r="7" spans="1:17" ht="33" customHeight="1" x14ac:dyDescent="0.25">
      <c r="A7" s="319" t="s">
        <v>4</v>
      </c>
      <c r="B7" s="319"/>
      <c r="C7" s="210" t="s">
        <v>5</v>
      </c>
      <c r="D7" s="210" t="s">
        <v>6</v>
      </c>
      <c r="E7" s="210" t="s">
        <v>7</v>
      </c>
      <c r="F7" s="210" t="s">
        <v>8</v>
      </c>
      <c r="G7" s="210" t="s">
        <v>9</v>
      </c>
      <c r="H7" s="210" t="s">
        <v>10</v>
      </c>
      <c r="I7" s="210" t="s">
        <v>11</v>
      </c>
      <c r="J7" s="210" t="s">
        <v>12</v>
      </c>
      <c r="K7" s="210" t="s">
        <v>13</v>
      </c>
      <c r="L7" s="210" t="s">
        <v>14</v>
      </c>
      <c r="M7" s="210" t="s">
        <v>15</v>
      </c>
      <c r="N7" s="210" t="s">
        <v>16</v>
      </c>
      <c r="O7" s="211" t="s">
        <v>17</v>
      </c>
      <c r="P7" s="147"/>
      <c r="Q7" s="147"/>
    </row>
    <row r="8" spans="1:17" ht="21" customHeight="1" x14ac:dyDescent="0.25">
      <c r="A8" s="310" t="s">
        <v>119</v>
      </c>
      <c r="B8" s="311"/>
      <c r="C8" s="143">
        <v>27930</v>
      </c>
      <c r="D8" s="144">
        <v>18</v>
      </c>
      <c r="E8" s="144">
        <v>12</v>
      </c>
      <c r="F8" s="26"/>
      <c r="G8" s="144"/>
      <c r="H8" s="144">
        <v>12</v>
      </c>
      <c r="I8" s="144">
        <v>12</v>
      </c>
      <c r="J8" s="144"/>
      <c r="K8" s="144"/>
      <c r="L8" s="144"/>
      <c r="M8" s="144"/>
      <c r="N8" s="144"/>
      <c r="O8" s="268">
        <f>SUM(D8:N8)</f>
        <v>54</v>
      </c>
      <c r="P8" s="137"/>
      <c r="Q8" s="147"/>
    </row>
    <row r="9" spans="1:17" x14ac:dyDescent="0.25">
      <c r="A9" s="302"/>
      <c r="B9" s="302"/>
      <c r="C9" s="302"/>
      <c r="D9" s="1"/>
      <c r="E9" s="1"/>
      <c r="F9" s="1"/>
      <c r="G9" s="1"/>
      <c r="H9" s="1"/>
      <c r="I9" s="9"/>
      <c r="J9" s="1"/>
      <c r="K9" s="1"/>
      <c r="L9" s="1"/>
      <c r="M9" s="1"/>
      <c r="N9" s="1"/>
    </row>
    <row r="10" spans="1:17" x14ac:dyDescent="0.25">
      <c r="A10" s="1"/>
      <c r="B10" s="1"/>
      <c r="C10" s="1"/>
      <c r="D10" s="1"/>
      <c r="E10" s="1"/>
      <c r="F10" s="1"/>
      <c r="G10" s="100"/>
      <c r="H10" s="1"/>
      <c r="I10" s="9"/>
      <c r="J10"/>
      <c r="K10"/>
      <c r="L10"/>
      <c r="M10" s="1"/>
      <c r="N10" s="1"/>
    </row>
    <row r="11" spans="1:17" x14ac:dyDescent="0.25">
      <c r="A11" s="280" t="s">
        <v>167</v>
      </c>
      <c r="B11" s="280"/>
      <c r="C11"/>
      <c r="D11"/>
      <c r="E11"/>
      <c r="F11"/>
      <c r="G11"/>
      <c r="H11"/>
      <c r="I11"/>
      <c r="J11"/>
      <c r="K11"/>
      <c r="L11"/>
      <c r="M11"/>
      <c r="N11"/>
    </row>
    <row r="12" spans="1:17" x14ac:dyDescent="0.25">
      <c r="C12" s="8"/>
      <c r="D12" s="8"/>
      <c r="E12" s="8"/>
      <c r="F12" s="8"/>
      <c r="G12" s="8"/>
      <c r="H12"/>
      <c r="I12"/>
      <c r="J12"/>
      <c r="K12"/>
      <c r="L12" s="56"/>
      <c r="M12"/>
      <c r="N12"/>
    </row>
    <row r="13" spans="1:17" x14ac:dyDescent="0.25">
      <c r="A13" s="8"/>
      <c r="B13" s="8"/>
      <c r="C13" s="8"/>
      <c r="D13" s="8"/>
      <c r="E13" s="8"/>
      <c r="F13" s="8"/>
      <c r="G13" s="8"/>
      <c r="H13"/>
      <c r="I13"/>
      <c r="J13"/>
      <c r="K13"/>
      <c r="L13" s="1"/>
      <c r="M13"/>
      <c r="N13"/>
    </row>
    <row r="14" spans="1:17" x14ac:dyDescent="0.25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7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7" x14ac:dyDescent="0.25">
      <c r="A16"/>
      <c r="B16"/>
      <c r="C16"/>
      <c r="D16"/>
      <c r="E16"/>
      <c r="F16"/>
      <c r="G16"/>
      <c r="H16" s="9"/>
      <c r="I16" s="1"/>
      <c r="J16" s="1"/>
      <c r="K16" s="1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 s="34"/>
      <c r="B20" s="4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80"/>
      <c r="O21" s="280"/>
    </row>
    <row r="26" spans="1:15" x14ac:dyDescent="0.25">
      <c r="E26" s="262"/>
    </row>
    <row r="32" spans="1:15" x14ac:dyDescent="0.25">
      <c r="D32" s="20" cm="1">
        <f t="array" aca="1" ref="D32" ca="1">+D32:H38</f>
        <v>0</v>
      </c>
    </row>
  </sheetData>
  <mergeCells count="8">
    <mergeCell ref="N21:O21"/>
    <mergeCell ref="A1:O2"/>
    <mergeCell ref="A6:B6"/>
    <mergeCell ref="A7:B7"/>
    <mergeCell ref="A8:B8"/>
    <mergeCell ref="A9:C9"/>
    <mergeCell ref="A4:O4"/>
    <mergeCell ref="A11:B11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0.39997558519241921"/>
  </sheetPr>
  <dimension ref="A1:P22"/>
  <sheetViews>
    <sheetView workbookViewId="0">
      <selection activeCell="A12" sqref="A12:B12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x14ac:dyDescent="0.25">
      <c r="A1" s="293" t="s">
        <v>157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6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6" ht="1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6" ht="15.75" customHeight="1" x14ac:dyDescent="0.25">
      <c r="A4" s="320" t="s">
        <v>45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</row>
    <row r="5" spans="1:16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A6" s="295"/>
      <c r="B6" s="296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08"/>
    </row>
    <row r="7" spans="1:16" x14ac:dyDescent="0.25">
      <c r="A7" s="29"/>
      <c r="B7" s="29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5">
      <c r="A8" s="321"/>
      <c r="B8" s="321"/>
      <c r="C8" s="169"/>
      <c r="D8" s="169"/>
      <c r="E8" s="169"/>
      <c r="F8" s="169"/>
      <c r="G8" s="169"/>
      <c r="H8" s="169"/>
      <c r="I8" s="169"/>
      <c r="J8" s="73"/>
      <c r="K8" s="73"/>
      <c r="L8" s="73"/>
      <c r="M8" s="73"/>
      <c r="N8" s="73"/>
      <c r="O8" s="73"/>
      <c r="P8" s="28"/>
    </row>
    <row r="9" spans="1:16" x14ac:dyDescent="0.25">
      <c r="A9" s="322" t="s">
        <v>60</v>
      </c>
      <c r="B9" s="322"/>
      <c r="C9" s="248" t="s">
        <v>59</v>
      </c>
      <c r="D9" s="248"/>
      <c r="E9" s="249"/>
      <c r="F9" s="249"/>
      <c r="G9" s="248"/>
      <c r="H9" s="250"/>
      <c r="I9" s="29"/>
      <c r="J9" s="277"/>
      <c r="K9" s="28"/>
      <c r="L9" s="28"/>
      <c r="M9" s="28"/>
      <c r="N9" s="28"/>
      <c r="O9" s="28"/>
    </row>
    <row r="12" spans="1:16" x14ac:dyDescent="0.25">
      <c r="A12" s="280" t="s">
        <v>167</v>
      </c>
      <c r="B12" s="280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25">
      <c r="C13" s="8"/>
      <c r="D13" s="8"/>
      <c r="E13" s="8"/>
      <c r="F13" s="8"/>
      <c r="G13" s="8"/>
      <c r="H13"/>
      <c r="I13"/>
      <c r="J13"/>
      <c r="K13"/>
      <c r="L13" s="56"/>
      <c r="M13"/>
      <c r="N13"/>
    </row>
    <row r="14" spans="1:16" x14ac:dyDescent="0.25">
      <c r="A14" s="8"/>
      <c r="B14" s="8"/>
      <c r="C14" s="8"/>
      <c r="D14" s="8"/>
      <c r="E14" s="8"/>
      <c r="F14" s="8"/>
      <c r="G14" s="8"/>
      <c r="H14"/>
      <c r="I14"/>
      <c r="J14"/>
      <c r="K14"/>
      <c r="L14" s="1"/>
      <c r="M14"/>
      <c r="N14"/>
    </row>
    <row r="15" spans="1:16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 s="34"/>
      <c r="B21" s="4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280"/>
      <c r="O22" s="280"/>
    </row>
  </sheetData>
  <mergeCells count="7">
    <mergeCell ref="N22:O22"/>
    <mergeCell ref="A8:B8"/>
    <mergeCell ref="A9:B9"/>
    <mergeCell ref="A4:O4"/>
    <mergeCell ref="A1:O2"/>
    <mergeCell ref="A6:B6"/>
    <mergeCell ref="A12:B12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0.39997558519241921"/>
  </sheetPr>
  <dimension ref="A1:P24"/>
  <sheetViews>
    <sheetView workbookViewId="0">
      <selection activeCell="A14" sqref="A14:B14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x14ac:dyDescent="0.25">
      <c r="A1" s="293" t="s">
        <v>157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6" ht="1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6" ht="1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6" ht="15.75" customHeight="1" x14ac:dyDescent="0.25">
      <c r="A4" s="8"/>
      <c r="B4" s="8"/>
      <c r="C4" s="8"/>
      <c r="D4" s="19"/>
      <c r="E4" s="8"/>
      <c r="F4" s="8"/>
      <c r="G4" s="8"/>
      <c r="H4" s="8"/>
      <c r="I4" s="8"/>
      <c r="J4" s="8"/>
      <c r="K4" s="8"/>
      <c r="L4" s="8"/>
      <c r="M4" s="1"/>
      <c r="N4" s="1"/>
    </row>
    <row r="5" spans="1:16" x14ac:dyDescent="0.25">
      <c r="A5" s="283" t="s">
        <v>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1:16" x14ac:dyDescent="0.25">
      <c r="A6" s="295"/>
      <c r="B6" s="296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08"/>
    </row>
    <row r="7" spans="1:16" ht="33" customHeight="1" x14ac:dyDescent="0.25">
      <c r="A7" s="323" t="s">
        <v>4</v>
      </c>
      <c r="B7" s="324"/>
      <c r="C7" s="192" t="s">
        <v>5</v>
      </c>
      <c r="D7" s="192" t="s">
        <v>6</v>
      </c>
      <c r="E7" s="192" t="s">
        <v>7</v>
      </c>
      <c r="F7" s="192" t="s">
        <v>57</v>
      </c>
      <c r="G7" s="192" t="s">
        <v>8</v>
      </c>
      <c r="H7" s="192" t="s">
        <v>9</v>
      </c>
      <c r="I7" s="192" t="s">
        <v>10</v>
      </c>
      <c r="J7" s="192" t="s">
        <v>11</v>
      </c>
      <c r="K7" s="192" t="s">
        <v>12</v>
      </c>
      <c r="L7" s="192" t="s">
        <v>13</v>
      </c>
      <c r="M7" s="192" t="s">
        <v>14</v>
      </c>
      <c r="N7" s="192" t="s">
        <v>16</v>
      </c>
      <c r="O7" s="191" t="s">
        <v>17</v>
      </c>
      <c r="P7" s="147"/>
    </row>
    <row r="8" spans="1:16" x14ac:dyDescent="0.25">
      <c r="A8" s="325" t="s">
        <v>58</v>
      </c>
      <c r="B8" s="326"/>
      <c r="C8" s="165">
        <v>22687</v>
      </c>
      <c r="D8" s="26">
        <v>90</v>
      </c>
      <c r="E8" s="26">
        <v>32</v>
      </c>
      <c r="F8" s="26"/>
      <c r="G8" s="26">
        <v>34</v>
      </c>
      <c r="H8" s="26">
        <v>1</v>
      </c>
      <c r="I8" s="26">
        <v>6</v>
      </c>
      <c r="J8" s="26">
        <v>12</v>
      </c>
      <c r="K8" s="26"/>
      <c r="L8" s="26"/>
      <c r="M8" s="26"/>
      <c r="N8" s="26"/>
      <c r="O8" s="268">
        <f>SUM(D8:N8)</f>
        <v>175</v>
      </c>
      <c r="P8" s="147"/>
    </row>
    <row r="9" spans="1:16" x14ac:dyDescent="0.25">
      <c r="A9" s="310" t="s">
        <v>84</v>
      </c>
      <c r="B9" s="327"/>
      <c r="C9" s="165">
        <v>23763</v>
      </c>
      <c r="D9" s="26">
        <v>60</v>
      </c>
      <c r="E9" s="26">
        <v>34</v>
      </c>
      <c r="F9" s="26"/>
      <c r="G9" s="144">
        <v>22</v>
      </c>
      <c r="H9" s="26"/>
      <c r="I9" s="26">
        <v>9</v>
      </c>
      <c r="J9" s="26"/>
      <c r="K9" s="26"/>
      <c r="L9" s="26"/>
      <c r="M9" s="26">
        <v>5</v>
      </c>
      <c r="N9" s="145"/>
      <c r="O9" s="268">
        <f>SUM(D9:N9)</f>
        <v>130</v>
      </c>
      <c r="P9" s="147"/>
    </row>
    <row r="10" spans="1:16" x14ac:dyDescent="0.25">
      <c r="A10" s="310" t="s">
        <v>83</v>
      </c>
      <c r="B10" s="311"/>
      <c r="C10" s="143">
        <v>29577</v>
      </c>
      <c r="D10" s="144">
        <v>12</v>
      </c>
      <c r="E10" s="144">
        <v>12</v>
      </c>
      <c r="F10" s="26"/>
      <c r="G10" s="144">
        <v>4</v>
      </c>
      <c r="H10" s="144">
        <v>10</v>
      </c>
      <c r="I10" s="144">
        <v>12</v>
      </c>
      <c r="J10" s="144"/>
      <c r="K10" s="144">
        <v>1</v>
      </c>
      <c r="L10" s="144"/>
      <c r="M10" s="144"/>
      <c r="N10" s="144"/>
      <c r="O10" s="268">
        <f>SUM(D10:N10)</f>
        <v>51</v>
      </c>
      <c r="P10" s="29"/>
    </row>
    <row r="11" spans="1:16" x14ac:dyDescent="0.25">
      <c r="A11" s="29"/>
      <c r="B11" s="29"/>
      <c r="C11" s="16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25">
      <c r="A12" s="321"/>
      <c r="B12" s="321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29"/>
    </row>
    <row r="14" spans="1:16" x14ac:dyDescent="0.25">
      <c r="A14" s="280" t="s">
        <v>166</v>
      </c>
      <c r="B14" s="280"/>
      <c r="C14"/>
      <c r="D14"/>
      <c r="E14"/>
      <c r="F14"/>
      <c r="G14"/>
      <c r="H14"/>
      <c r="I14"/>
      <c r="J14"/>
      <c r="K14"/>
      <c r="L14"/>
      <c r="M14"/>
      <c r="N14"/>
    </row>
    <row r="15" spans="1:16" x14ac:dyDescent="0.25">
      <c r="C15" s="8"/>
      <c r="D15" s="8"/>
      <c r="E15" s="8"/>
      <c r="F15" s="8"/>
      <c r="G15" s="8"/>
      <c r="H15"/>
      <c r="I15"/>
      <c r="J15"/>
      <c r="K15"/>
      <c r="L15" s="56"/>
      <c r="M15"/>
      <c r="N15"/>
    </row>
    <row r="16" spans="1:16" x14ac:dyDescent="0.25">
      <c r="A16" s="8"/>
      <c r="B16" s="8"/>
      <c r="C16" s="8"/>
      <c r="D16" s="8"/>
      <c r="E16" s="8"/>
      <c r="F16" s="8"/>
      <c r="G16" s="8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 s="9"/>
      <c r="I22" s="1"/>
      <c r="J22" s="1"/>
      <c r="K22" s="1"/>
      <c r="L22" s="34"/>
      <c r="M22"/>
      <c r="N22"/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10">
    <mergeCell ref="N24:O24"/>
    <mergeCell ref="A1:O2"/>
    <mergeCell ref="A6:B6"/>
    <mergeCell ref="A7:B7"/>
    <mergeCell ref="A8:B8"/>
    <mergeCell ref="A9:B9"/>
    <mergeCell ref="A10:B10"/>
    <mergeCell ref="A12:B12"/>
    <mergeCell ref="A5:O5"/>
    <mergeCell ref="A14:B14"/>
  </mergeCells>
  <pageMargins left="0.25" right="0.25" top="0.75" bottom="0.75" header="0.3" footer="0.3"/>
  <pageSetup paperSize="9" orientation="landscape" r:id="rId1"/>
  <ignoredErrors>
    <ignoredError sqref="O8:O9 O10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39997558519241921"/>
  </sheetPr>
  <dimension ref="A1:P23"/>
  <sheetViews>
    <sheetView workbookViewId="0">
      <selection activeCell="A13" sqref="A13:B13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x14ac:dyDescent="0.25">
      <c r="A1" s="328" t="s">
        <v>157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6" ht="15" customHeight="1" x14ac:dyDescent="0.25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6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6" ht="15.75" customHeight="1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</row>
    <row r="5" spans="1:16" x14ac:dyDescent="0.25">
      <c r="A5" s="304" t="s">
        <v>20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</row>
    <row r="6" spans="1:16" x14ac:dyDescent="0.25">
      <c r="A6" s="305"/>
      <c r="B6" s="306"/>
      <c r="C6" s="174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1:16" x14ac:dyDescent="0.25">
      <c r="A7" s="29"/>
      <c r="B7" s="29"/>
      <c r="C7" s="16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8"/>
    </row>
    <row r="8" spans="1:16" x14ac:dyDescent="0.25">
      <c r="A8" s="321"/>
      <c r="B8" s="32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8"/>
    </row>
    <row r="9" spans="1:16" ht="45" x14ac:dyDescent="0.25">
      <c r="A9" s="330" t="s">
        <v>4</v>
      </c>
      <c r="B9" s="330"/>
      <c r="C9" s="213" t="s">
        <v>5</v>
      </c>
      <c r="D9" s="213" t="s">
        <v>6</v>
      </c>
      <c r="E9" s="213">
        <v>32</v>
      </c>
      <c r="F9" s="192" t="s">
        <v>8</v>
      </c>
      <c r="G9" s="177" t="s">
        <v>9</v>
      </c>
      <c r="H9" s="213" t="s">
        <v>10</v>
      </c>
      <c r="I9" s="213" t="s">
        <v>11</v>
      </c>
      <c r="J9" s="214" t="s">
        <v>12</v>
      </c>
      <c r="K9" s="213" t="s">
        <v>13</v>
      </c>
      <c r="L9" s="213" t="s">
        <v>14</v>
      </c>
      <c r="M9" s="213" t="s">
        <v>15</v>
      </c>
      <c r="N9" s="213" t="s">
        <v>16</v>
      </c>
      <c r="O9" s="214" t="s">
        <v>17</v>
      </c>
    </row>
    <row r="10" spans="1:16" x14ac:dyDescent="0.25">
      <c r="A10" s="325"/>
      <c r="B10" s="326"/>
      <c r="C10" s="161"/>
      <c r="D10" s="162"/>
      <c r="E10" s="26"/>
      <c r="F10" s="162"/>
      <c r="G10" s="162"/>
      <c r="H10" s="162"/>
      <c r="I10" s="162"/>
      <c r="J10" s="162"/>
      <c r="K10" s="162"/>
      <c r="L10" s="162"/>
      <c r="M10" s="162"/>
      <c r="N10" s="162"/>
      <c r="O10" s="145"/>
      <c r="P10" s="137"/>
    </row>
    <row r="11" spans="1:16" x14ac:dyDescent="0.25">
      <c r="A11" s="195"/>
      <c r="B11" s="14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47"/>
    </row>
    <row r="13" spans="1:16" x14ac:dyDescent="0.25">
      <c r="A13" s="280" t="s">
        <v>166</v>
      </c>
      <c r="B13" s="280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25">
      <c r="C14" s="8"/>
      <c r="D14" s="8"/>
      <c r="E14" s="8"/>
      <c r="F14" s="8"/>
      <c r="G14" s="8"/>
      <c r="H14"/>
      <c r="I14"/>
      <c r="J14"/>
      <c r="K14"/>
      <c r="L14" s="56"/>
      <c r="M14"/>
      <c r="N14"/>
    </row>
    <row r="15" spans="1:16" x14ac:dyDescent="0.25">
      <c r="A15" s="8"/>
      <c r="B15" s="8"/>
      <c r="C15" s="8"/>
      <c r="D15" s="8"/>
      <c r="E15" s="8"/>
      <c r="F15" s="8"/>
      <c r="G15" s="8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 s="34"/>
      <c r="B22" s="4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280"/>
      <c r="O23" s="280"/>
    </row>
  </sheetData>
  <mergeCells count="9">
    <mergeCell ref="N23:O23"/>
    <mergeCell ref="A10:B10"/>
    <mergeCell ref="A1:O2"/>
    <mergeCell ref="A4:O4"/>
    <mergeCell ref="A6:B6"/>
    <mergeCell ref="A8:B8"/>
    <mergeCell ref="A9:B9"/>
    <mergeCell ref="A5:O5"/>
    <mergeCell ref="A13:B13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0.39997558519241921"/>
  </sheetPr>
  <dimension ref="A1:Q39"/>
  <sheetViews>
    <sheetView workbookViewId="0">
      <selection activeCell="M15" sqref="M15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5" width="8.140625" style="20" customWidth="1"/>
    <col min="6" max="6" width="10.7109375" style="20" customWidth="1"/>
    <col min="7" max="7" width="10.28515625" style="20" customWidth="1"/>
    <col min="8" max="8" width="9.28515625" style="20" customWidth="1"/>
    <col min="9" max="9" width="9.5703125" style="20" customWidth="1"/>
    <col min="10" max="11" width="7" style="20" customWidth="1"/>
    <col min="12" max="13" width="8.140625" style="20" customWidth="1"/>
    <col min="14" max="14" width="8.28515625" style="20" customWidth="1"/>
    <col min="15" max="15" width="6.5703125" style="20" customWidth="1"/>
  </cols>
  <sheetData>
    <row r="1" spans="1:17" ht="15.75" customHeight="1" x14ac:dyDescent="0.25">
      <c r="A1" s="331" t="s">
        <v>158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17" ht="15" customHeight="1" x14ac:dyDescent="0.2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7" x14ac:dyDescent="0.25">
      <c r="A3" s="304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</row>
    <row r="4" spans="1:17" x14ac:dyDescent="0.25">
      <c r="A4" s="147" t="s">
        <v>3</v>
      </c>
      <c r="B4" s="147"/>
      <c r="C4" s="215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28"/>
    </row>
    <row r="5" spans="1:17" ht="51" x14ac:dyDescent="0.25">
      <c r="A5" s="216" t="s">
        <v>4</v>
      </c>
      <c r="B5" s="192" t="s">
        <v>5</v>
      </c>
      <c r="C5" s="192" t="s">
        <v>6</v>
      </c>
      <c r="D5" s="192" t="s">
        <v>7</v>
      </c>
      <c r="E5" s="192" t="s">
        <v>61</v>
      </c>
      <c r="F5" s="210" t="s">
        <v>8</v>
      </c>
      <c r="G5" s="210" t="s">
        <v>9</v>
      </c>
      <c r="H5" s="192" t="s">
        <v>10</v>
      </c>
      <c r="I5" s="192" t="s">
        <v>11</v>
      </c>
      <c r="J5" s="192" t="s">
        <v>12</v>
      </c>
      <c r="K5" s="192" t="s">
        <v>95</v>
      </c>
      <c r="L5" s="192" t="s">
        <v>13</v>
      </c>
      <c r="M5" s="192" t="s">
        <v>14</v>
      </c>
      <c r="N5" s="192" t="s">
        <v>15</v>
      </c>
      <c r="O5" s="192" t="s">
        <v>16</v>
      </c>
      <c r="P5" s="191" t="s">
        <v>17</v>
      </c>
      <c r="Q5" s="28"/>
    </row>
    <row r="6" spans="1:17" x14ac:dyDescent="0.25">
      <c r="A6" s="217" t="s">
        <v>62</v>
      </c>
      <c r="B6" s="218">
        <v>21557</v>
      </c>
      <c r="C6" s="219">
        <v>288</v>
      </c>
      <c r="D6" s="219">
        <v>14</v>
      </c>
      <c r="E6" s="219">
        <v>42</v>
      </c>
      <c r="F6" s="220">
        <v>25</v>
      </c>
      <c r="G6" s="220">
        <v>14</v>
      </c>
      <c r="H6" s="219"/>
      <c r="I6" s="219"/>
      <c r="J6" s="219"/>
      <c r="K6" s="219"/>
      <c r="L6" s="219"/>
      <c r="M6" s="219"/>
      <c r="N6" s="219"/>
      <c r="O6" s="219"/>
      <c r="P6" s="278">
        <f t="shared" ref="P6:P11" si="0">SUM(C6:O6)</f>
        <v>383</v>
      </c>
      <c r="Q6" s="137"/>
    </row>
    <row r="7" spans="1:17" x14ac:dyDescent="0.25">
      <c r="A7" s="200" t="s">
        <v>103</v>
      </c>
      <c r="B7" s="143">
        <v>23217</v>
      </c>
      <c r="C7" s="144">
        <v>206</v>
      </c>
      <c r="D7" s="144">
        <v>14</v>
      </c>
      <c r="E7" s="144">
        <v>32</v>
      </c>
      <c r="F7" s="144">
        <v>8</v>
      </c>
      <c r="G7" s="144"/>
      <c r="H7" s="144"/>
      <c r="I7" s="144"/>
      <c r="J7" s="144"/>
      <c r="K7" s="144"/>
      <c r="L7" s="144">
        <v>1</v>
      </c>
      <c r="M7" s="144"/>
      <c r="N7" s="144"/>
      <c r="O7" s="26">
        <v>10</v>
      </c>
      <c r="P7" s="268">
        <f>SUM(C7:O7)</f>
        <v>271</v>
      </c>
    </row>
    <row r="8" spans="1:17" x14ac:dyDescent="0.25">
      <c r="A8" s="185" t="s">
        <v>104</v>
      </c>
      <c r="B8" s="143">
        <v>22149</v>
      </c>
      <c r="C8" s="144">
        <v>192</v>
      </c>
      <c r="D8" s="144">
        <v>22</v>
      </c>
      <c r="E8" s="144"/>
      <c r="F8" s="144">
        <v>40</v>
      </c>
      <c r="G8" s="144"/>
      <c r="H8" s="144"/>
      <c r="I8" s="144"/>
      <c r="J8" s="144"/>
      <c r="K8" s="144"/>
      <c r="L8" s="144"/>
      <c r="M8" s="144"/>
      <c r="N8" s="144"/>
      <c r="O8" s="144"/>
      <c r="P8" s="278">
        <f t="shared" si="0"/>
        <v>254</v>
      </c>
    </row>
    <row r="9" spans="1:17" x14ac:dyDescent="0.25">
      <c r="A9" s="185" t="s">
        <v>105</v>
      </c>
      <c r="B9" s="143">
        <v>24201</v>
      </c>
      <c r="C9" s="144">
        <v>192</v>
      </c>
      <c r="D9" s="144">
        <v>20</v>
      </c>
      <c r="E9" s="144"/>
      <c r="F9" s="144">
        <v>31</v>
      </c>
      <c r="G9" s="144">
        <v>3</v>
      </c>
      <c r="H9" s="144">
        <v>6</v>
      </c>
      <c r="I9" s="144"/>
      <c r="J9" s="144"/>
      <c r="K9" s="144"/>
      <c r="L9" s="144"/>
      <c r="M9" s="144"/>
      <c r="N9" s="144"/>
      <c r="O9" s="144"/>
      <c r="P9" s="278">
        <f t="shared" si="0"/>
        <v>252</v>
      </c>
    </row>
    <row r="10" spans="1:17" x14ac:dyDescent="0.25">
      <c r="A10" s="163" t="s">
        <v>63</v>
      </c>
      <c r="B10" s="143">
        <v>23932</v>
      </c>
      <c r="C10" s="221">
        <v>168</v>
      </c>
      <c r="D10" s="221">
        <v>12</v>
      </c>
      <c r="E10" s="221"/>
      <c r="F10" s="221">
        <v>6</v>
      </c>
      <c r="G10" s="26">
        <v>1</v>
      </c>
      <c r="H10" s="221">
        <v>6</v>
      </c>
      <c r="I10" s="221"/>
      <c r="J10" s="221">
        <v>5</v>
      </c>
      <c r="K10" s="221"/>
      <c r="L10" s="221">
        <v>2</v>
      </c>
      <c r="M10" s="221"/>
      <c r="N10" s="221">
        <v>2</v>
      </c>
      <c r="O10" s="221">
        <v>10</v>
      </c>
      <c r="P10" s="278">
        <f t="shared" si="0"/>
        <v>212</v>
      </c>
    </row>
    <row r="11" spans="1:17" x14ac:dyDescent="0.25">
      <c r="A11" s="222" t="s">
        <v>64</v>
      </c>
      <c r="B11" s="223">
        <v>26684</v>
      </c>
      <c r="C11" s="221">
        <v>132</v>
      </c>
      <c r="D11" s="221">
        <v>9</v>
      </c>
      <c r="E11" s="221"/>
      <c r="F11" s="221">
        <v>25</v>
      </c>
      <c r="G11" s="26">
        <v>1</v>
      </c>
      <c r="H11" s="221">
        <v>12</v>
      </c>
      <c r="I11" s="221"/>
      <c r="J11" s="221" t="s">
        <v>65</v>
      </c>
      <c r="K11" s="221"/>
      <c r="L11" s="221"/>
      <c r="M11" s="221"/>
      <c r="N11" s="221"/>
      <c r="O11" s="221"/>
      <c r="P11" s="278">
        <f t="shared" si="0"/>
        <v>179</v>
      </c>
    </row>
    <row r="12" spans="1:17" x14ac:dyDescent="0.25">
      <c r="A12" s="189" t="s">
        <v>85</v>
      </c>
      <c r="B12" s="143">
        <v>32319</v>
      </c>
      <c r="C12" s="224">
        <v>24</v>
      </c>
      <c r="D12" s="144">
        <v>20</v>
      </c>
      <c r="E12" s="144"/>
      <c r="F12" s="26">
        <v>4</v>
      </c>
      <c r="G12" s="144"/>
      <c r="H12" s="144"/>
      <c r="I12" s="144">
        <v>12</v>
      </c>
      <c r="J12" s="144"/>
      <c r="K12" s="144"/>
      <c r="L12" s="144"/>
      <c r="M12" s="144"/>
      <c r="N12" s="144"/>
      <c r="O12" s="144"/>
      <c r="P12" s="278">
        <f>SUM(C12:O12)</f>
        <v>60</v>
      </c>
    </row>
    <row r="13" spans="1:17" x14ac:dyDescent="0.25">
      <c r="A13" s="189" t="s">
        <v>128</v>
      </c>
      <c r="B13" s="143">
        <v>31937</v>
      </c>
      <c r="C13" s="224">
        <v>24</v>
      </c>
      <c r="D13" s="144">
        <v>15</v>
      </c>
      <c r="E13" s="144"/>
      <c r="F13" s="26">
        <v>4</v>
      </c>
      <c r="G13" s="144"/>
      <c r="H13" s="144"/>
      <c r="I13" s="144">
        <v>12</v>
      </c>
      <c r="J13" s="144"/>
      <c r="K13" s="144"/>
      <c r="L13" s="144"/>
      <c r="M13" s="144"/>
      <c r="N13" s="144"/>
      <c r="O13" s="144"/>
      <c r="P13" s="278">
        <f t="shared" ref="P13:P15" si="1">SUM(C13:O13)</f>
        <v>55</v>
      </c>
    </row>
    <row r="14" spans="1:17" x14ac:dyDescent="0.25">
      <c r="A14" s="189" t="s">
        <v>129</v>
      </c>
      <c r="B14" s="143">
        <v>26123</v>
      </c>
      <c r="C14" s="224">
        <v>24</v>
      </c>
      <c r="D14" s="144">
        <v>24</v>
      </c>
      <c r="E14" s="144"/>
      <c r="F14" s="26">
        <v>2</v>
      </c>
      <c r="G14" s="144"/>
      <c r="H14" s="144">
        <v>3</v>
      </c>
      <c r="I14" s="144"/>
      <c r="J14" s="144"/>
      <c r="K14" s="144"/>
      <c r="L14" s="144">
        <v>2</v>
      </c>
      <c r="M14" s="144"/>
      <c r="N14" s="144"/>
      <c r="O14" s="144"/>
      <c r="P14" s="278">
        <f t="shared" si="1"/>
        <v>55</v>
      </c>
    </row>
    <row r="15" spans="1:17" x14ac:dyDescent="0.25">
      <c r="A15" s="189" t="s">
        <v>130</v>
      </c>
      <c r="B15" s="143">
        <v>31158</v>
      </c>
      <c r="C15" s="224">
        <v>24</v>
      </c>
      <c r="D15" s="144">
        <v>12</v>
      </c>
      <c r="E15" s="144"/>
      <c r="F15" s="26">
        <v>2</v>
      </c>
      <c r="G15" s="144"/>
      <c r="H15" s="144"/>
      <c r="I15" s="144"/>
      <c r="J15" s="144"/>
      <c r="K15" s="144">
        <v>5</v>
      </c>
      <c r="L15" s="144">
        <v>2</v>
      </c>
      <c r="M15" s="144"/>
      <c r="N15" s="144"/>
      <c r="O15" s="144"/>
      <c r="P15" s="278">
        <f t="shared" si="1"/>
        <v>45</v>
      </c>
    </row>
    <row r="16" spans="1:17" x14ac:dyDescent="0.25">
      <c r="A16" s="189" t="s">
        <v>131</v>
      </c>
      <c r="B16" s="143">
        <v>29145</v>
      </c>
      <c r="C16" s="224">
        <v>24</v>
      </c>
      <c r="D16" s="144">
        <v>14</v>
      </c>
      <c r="E16" s="144"/>
      <c r="F16" s="26">
        <v>2</v>
      </c>
      <c r="G16" s="144"/>
      <c r="H16" s="144"/>
      <c r="I16" s="144"/>
      <c r="J16" s="144"/>
      <c r="K16" s="144"/>
      <c r="L16" s="144">
        <v>4</v>
      </c>
      <c r="M16" s="144"/>
      <c r="N16" s="144"/>
      <c r="O16" s="144"/>
      <c r="P16" s="278">
        <f t="shared" ref="P16" si="2">SUM(C16:O16)</f>
        <v>44</v>
      </c>
    </row>
    <row r="17" spans="1:17" x14ac:dyDescent="0.25">
      <c r="A17" s="197"/>
      <c r="B17" s="225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147"/>
    </row>
    <row r="18" spans="1:17" x14ac:dyDescent="0.25">
      <c r="A18" s="197"/>
      <c r="B18" s="225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147"/>
    </row>
    <row r="19" spans="1:17" x14ac:dyDescent="0.25">
      <c r="A19" s="197"/>
      <c r="B19" s="225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47"/>
    </row>
    <row r="20" spans="1:17" x14ac:dyDescent="0.25">
      <c r="A20" s="215" t="s">
        <v>93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7" ht="38.25" x14ac:dyDescent="0.25">
      <c r="A21" s="332" t="s">
        <v>4</v>
      </c>
      <c r="B21" s="332"/>
      <c r="C21" s="192" t="s">
        <v>5</v>
      </c>
      <c r="D21" s="192" t="s">
        <v>6</v>
      </c>
      <c r="E21" s="192" t="s">
        <v>7</v>
      </c>
      <c r="F21" s="192" t="s">
        <v>8</v>
      </c>
      <c r="G21" s="192" t="s">
        <v>9</v>
      </c>
      <c r="H21" s="192" t="s">
        <v>10</v>
      </c>
      <c r="I21" s="192" t="s">
        <v>11</v>
      </c>
      <c r="J21" s="192" t="s">
        <v>12</v>
      </c>
      <c r="K21" s="192"/>
      <c r="L21" s="192" t="s">
        <v>13</v>
      </c>
      <c r="M21" s="192" t="s">
        <v>14</v>
      </c>
      <c r="N21" s="192" t="s">
        <v>95</v>
      </c>
      <c r="O21" s="192" t="s">
        <v>16</v>
      </c>
      <c r="P21" s="191" t="s">
        <v>17</v>
      </c>
    </row>
    <row r="23" spans="1:17" x14ac:dyDescent="0.25">
      <c r="A23" s="325" t="s">
        <v>86</v>
      </c>
      <c r="B23" s="326"/>
      <c r="C23" s="143">
        <v>31974</v>
      </c>
      <c r="D23" s="144">
        <v>24</v>
      </c>
      <c r="E23" s="144">
        <v>14</v>
      </c>
      <c r="F23" s="26">
        <v>2</v>
      </c>
      <c r="G23" s="144"/>
      <c r="H23" s="144">
        <v>18</v>
      </c>
      <c r="I23" s="144">
        <v>12</v>
      </c>
      <c r="J23" s="144"/>
      <c r="K23" s="144"/>
      <c r="L23" s="144"/>
      <c r="M23" s="144"/>
      <c r="N23" s="144"/>
      <c r="O23" s="144"/>
      <c r="P23" s="145">
        <f>SUM(D23:O23)</f>
        <v>70</v>
      </c>
      <c r="Q23" s="137"/>
    </row>
    <row r="24" spans="1:17" x14ac:dyDescent="0.25">
      <c r="Q24" s="137"/>
    </row>
    <row r="25" spans="1:17" x14ac:dyDescent="0.25">
      <c r="Q25" s="137"/>
    </row>
    <row r="26" spans="1:17" x14ac:dyDescent="0.25">
      <c r="A26" s="11"/>
      <c r="B26" s="121"/>
      <c r="C26" s="118"/>
      <c r="D26" s="119"/>
      <c r="E26" s="119"/>
      <c r="F26" s="29"/>
      <c r="G26" s="119"/>
      <c r="H26" s="119"/>
      <c r="I26" s="119"/>
      <c r="J26" s="119"/>
      <c r="K26" s="119"/>
      <c r="L26" s="119"/>
      <c r="M26" s="119"/>
      <c r="N26" s="119"/>
      <c r="O26" s="119"/>
      <c r="P26" s="120"/>
      <c r="Q26" s="137"/>
    </row>
    <row r="27" spans="1:17" x14ac:dyDescent="0.25">
      <c r="A27" s="71" t="s">
        <v>66</v>
      </c>
      <c r="B27" s="7" t="s">
        <v>18</v>
      </c>
      <c r="C27" s="7"/>
      <c r="D27" s="7"/>
      <c r="E27" s="7"/>
      <c r="F27" s="7"/>
      <c r="G27"/>
      <c r="H27"/>
      <c r="I27"/>
      <c r="J27"/>
      <c r="K27"/>
      <c r="L27"/>
      <c r="M27"/>
      <c r="N27"/>
      <c r="O27"/>
    </row>
    <row r="28" spans="1:17" x14ac:dyDescent="0.25">
      <c r="A28" s="28"/>
      <c r="B28"/>
      <c r="C28"/>
      <c r="D28"/>
      <c r="E28"/>
      <c r="F28"/>
      <c r="G28"/>
      <c r="H28"/>
      <c r="I28"/>
      <c r="J28"/>
      <c r="K28"/>
      <c r="L28"/>
      <c r="M28"/>
      <c r="N28" s="8"/>
      <c r="O28"/>
    </row>
    <row r="29" spans="1:17" x14ac:dyDescent="0.25">
      <c r="A29" s="280" t="s">
        <v>166</v>
      </c>
      <c r="B29" s="280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7" x14ac:dyDescent="0.25">
      <c r="C30" s="8"/>
      <c r="D30" s="8"/>
      <c r="E30" s="8"/>
      <c r="F30" s="8"/>
      <c r="G30" s="8"/>
      <c r="H30"/>
      <c r="I30"/>
      <c r="J30"/>
      <c r="K30"/>
      <c r="L30"/>
      <c r="M30" s="56"/>
      <c r="N30"/>
      <c r="O30"/>
    </row>
    <row r="31" spans="1:17" x14ac:dyDescent="0.25">
      <c r="A31" s="8"/>
      <c r="B31" s="8"/>
      <c r="C31" s="8"/>
      <c r="D31" s="8"/>
      <c r="E31" s="8"/>
      <c r="F31" s="8"/>
      <c r="G31" s="8"/>
      <c r="H31"/>
      <c r="I31"/>
      <c r="J31"/>
      <c r="K31"/>
      <c r="L31"/>
      <c r="M31" s="1"/>
      <c r="N31"/>
      <c r="O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 s="1"/>
      <c r="N32"/>
      <c r="O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 s="1"/>
      <c r="N33"/>
      <c r="O33"/>
    </row>
    <row r="34" spans="1:16" x14ac:dyDescent="0.25">
      <c r="A34"/>
      <c r="B34"/>
      <c r="C34"/>
      <c r="D34"/>
      <c r="E34"/>
      <c r="F34"/>
      <c r="G34"/>
      <c r="H34" s="9"/>
      <c r="I34" s="1"/>
      <c r="J34" s="1"/>
      <c r="K34" s="1"/>
      <c r="L34" s="1"/>
      <c r="M34" s="1"/>
      <c r="N34"/>
      <c r="O34"/>
    </row>
    <row r="35" spans="1:16" x14ac:dyDescent="0.25">
      <c r="A35"/>
      <c r="B35"/>
      <c r="C35"/>
      <c r="D35"/>
      <c r="E35"/>
      <c r="F35"/>
      <c r="G35"/>
      <c r="H35" s="9"/>
      <c r="I35" s="1"/>
      <c r="J35" s="1"/>
      <c r="K35" s="1"/>
      <c r="L35" s="1"/>
      <c r="M35" s="34"/>
      <c r="N35"/>
      <c r="O35"/>
    </row>
    <row r="36" spans="1:16" x14ac:dyDescent="0.25">
      <c r="A36"/>
      <c r="B36"/>
      <c r="C36"/>
      <c r="D36"/>
      <c r="E36"/>
      <c r="F36"/>
      <c r="G36"/>
      <c r="H36" s="9"/>
      <c r="I36" s="1"/>
      <c r="J36" s="1"/>
      <c r="K36" s="1"/>
      <c r="L36" s="1"/>
      <c r="M36" s="34"/>
      <c r="N36"/>
      <c r="O36"/>
    </row>
    <row r="37" spans="1:16" x14ac:dyDescent="0.25">
      <c r="A37"/>
      <c r="B37"/>
      <c r="C37"/>
      <c r="D37"/>
      <c r="E37"/>
      <c r="F37"/>
      <c r="G37"/>
      <c r="H37" s="9"/>
      <c r="I37" s="1"/>
      <c r="J37" s="1"/>
      <c r="K37" s="1"/>
      <c r="L37" s="1"/>
      <c r="M37" s="34"/>
      <c r="N37"/>
      <c r="O37"/>
    </row>
    <row r="38" spans="1:16" x14ac:dyDescent="0.25">
      <c r="A38" s="34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/>
      <c r="O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280"/>
      <c r="P39" s="280"/>
    </row>
  </sheetData>
  <mergeCells count="6">
    <mergeCell ref="O39:P39"/>
    <mergeCell ref="A1:P2"/>
    <mergeCell ref="A21:B21"/>
    <mergeCell ref="A3:P3"/>
    <mergeCell ref="A23:B23"/>
    <mergeCell ref="A29:B29"/>
  </mergeCells>
  <pageMargins left="0.25" right="0.25" top="0.75" bottom="0.75" header="0.3" footer="0.3"/>
  <pageSetup paperSize="9" orientation="landscape" r:id="rId1"/>
  <ignoredErrors>
    <ignoredError sqref="P23 P6 P8:P10 P12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39997558519241921"/>
  </sheetPr>
  <dimension ref="A1:P24"/>
  <sheetViews>
    <sheetView workbookViewId="0">
      <selection activeCell="A16" sqref="A16:B16"/>
    </sheetView>
  </sheetViews>
  <sheetFormatPr defaultRowHeight="15" x14ac:dyDescent="0.25"/>
  <cols>
    <col min="1" max="1" width="26" style="20" customWidth="1"/>
    <col min="2" max="2" width="10.85546875" style="20" customWidth="1"/>
    <col min="3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ht="15.75" customHeight="1" thickBot="1" x14ac:dyDescent="0.3">
      <c r="A1" s="333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5"/>
    </row>
    <row r="2" spans="1:1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8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283"/>
      <c r="B6" s="28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x14ac:dyDescent="0.25">
      <c r="A7" s="236" t="s">
        <v>4</v>
      </c>
      <c r="B7" s="5" t="s">
        <v>5</v>
      </c>
      <c r="C7" s="5" t="s">
        <v>6</v>
      </c>
      <c r="D7" s="5" t="s">
        <v>7</v>
      </c>
      <c r="E7" s="5" t="s">
        <v>99</v>
      </c>
      <c r="F7" s="3" t="s">
        <v>8</v>
      </c>
      <c r="G7" s="3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  <c r="O7" s="31" t="s">
        <v>17</v>
      </c>
      <c r="P7" s="8"/>
    </row>
    <row r="8" spans="1:16" x14ac:dyDescent="0.25">
      <c r="A8" s="237" t="s">
        <v>67</v>
      </c>
      <c r="B8" s="165">
        <v>21103</v>
      </c>
      <c r="C8" s="26">
        <v>96</v>
      </c>
      <c r="D8" s="26">
        <v>32</v>
      </c>
      <c r="E8" s="29"/>
      <c r="F8" s="147">
        <v>8</v>
      </c>
      <c r="G8" s="26"/>
      <c r="H8" s="26"/>
      <c r="I8" s="26"/>
      <c r="J8" s="26"/>
      <c r="K8" s="26">
        <v>3</v>
      </c>
      <c r="L8" s="26"/>
      <c r="M8" s="26">
        <v>1</v>
      </c>
      <c r="N8" s="26"/>
      <c r="O8" s="268">
        <f>SUM(C8:N8)</f>
        <v>140</v>
      </c>
      <c r="P8" s="8"/>
    </row>
    <row r="9" spans="1:16" x14ac:dyDescent="0.25">
      <c r="A9" s="235" t="s">
        <v>68</v>
      </c>
      <c r="B9" s="165">
        <v>24702</v>
      </c>
      <c r="C9" s="26">
        <v>24</v>
      </c>
      <c r="D9" s="26">
        <v>24</v>
      </c>
      <c r="E9" s="26">
        <v>32</v>
      </c>
      <c r="F9" s="26">
        <v>8</v>
      </c>
      <c r="G9" s="144"/>
      <c r="H9" s="26">
        <v>6</v>
      </c>
      <c r="I9" s="26">
        <v>12</v>
      </c>
      <c r="J9" s="26"/>
      <c r="K9" s="26"/>
      <c r="L9" s="26">
        <v>8</v>
      </c>
      <c r="M9" s="26"/>
      <c r="N9" s="26"/>
      <c r="O9" s="268">
        <f>SUM(C9:N9)</f>
        <v>114</v>
      </c>
      <c r="P9" s="122"/>
    </row>
    <row r="10" spans="1:16" x14ac:dyDescent="0.25">
      <c r="A10" s="235" t="s">
        <v>70</v>
      </c>
      <c r="B10" s="143">
        <v>31376</v>
      </c>
      <c r="C10" s="144">
        <v>12</v>
      </c>
      <c r="D10" s="144">
        <v>12</v>
      </c>
      <c r="E10" s="144">
        <v>3</v>
      </c>
      <c r="F10" s="26">
        <v>4</v>
      </c>
      <c r="G10" s="144"/>
      <c r="H10" s="144"/>
      <c r="I10" s="144">
        <v>12</v>
      </c>
      <c r="J10" s="144"/>
      <c r="K10" s="144">
        <v>3</v>
      </c>
      <c r="L10" s="144">
        <v>5</v>
      </c>
      <c r="M10" s="144"/>
      <c r="N10" s="144"/>
      <c r="O10" s="268">
        <f>SUM(C10:N10)</f>
        <v>51</v>
      </c>
      <c r="P10" s="116"/>
    </row>
    <row r="11" spans="1:16" x14ac:dyDescent="0.25">
      <c r="A11" s="107"/>
      <c r="B11" s="123"/>
      <c r="C11" s="123"/>
      <c r="D11" s="70"/>
      <c r="E11" s="70"/>
      <c r="F11" s="70"/>
      <c r="G11"/>
      <c r="H11" s="28"/>
      <c r="I11" s="28"/>
      <c r="J11" s="28"/>
      <c r="K11" s="28"/>
      <c r="L11" s="28"/>
      <c r="M11" s="28"/>
      <c r="N11" s="28"/>
      <c r="O11" s="28"/>
      <c r="P11" s="71"/>
    </row>
    <row r="12" spans="1:16" x14ac:dyDescent="0.25">
      <c r="A12" s="117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6" x14ac:dyDescent="0.25">
      <c r="A13" s="11"/>
      <c r="B13" s="118"/>
      <c r="C13" s="119"/>
      <c r="D13" s="119"/>
      <c r="E13" s="119"/>
      <c r="F13" s="2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6" x14ac:dyDescent="0.25">
      <c r="A14" s="107" t="s">
        <v>69</v>
      </c>
      <c r="B14" s="123"/>
      <c r="C14" s="123"/>
      <c r="D14" s="70"/>
      <c r="E14" s="70"/>
      <c r="F14" s="70"/>
      <c r="G14"/>
      <c r="H14"/>
      <c r="I14"/>
      <c r="J14"/>
      <c r="K14"/>
      <c r="L14"/>
      <c r="M14"/>
      <c r="N14"/>
    </row>
    <row r="15" spans="1:16" x14ac:dyDescent="0.25">
      <c r="A15" s="28"/>
      <c r="B15"/>
      <c r="C15"/>
      <c r="D15"/>
      <c r="E15"/>
      <c r="F15"/>
      <c r="G15"/>
      <c r="H15"/>
      <c r="I15"/>
      <c r="J15"/>
      <c r="K15"/>
      <c r="L15"/>
      <c r="M15" s="8"/>
      <c r="N15"/>
    </row>
    <row r="16" spans="1:16" x14ac:dyDescent="0.25">
      <c r="A16" s="280" t="s">
        <v>166</v>
      </c>
      <c r="B16" s="280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25">
      <c r="B17" s="88"/>
      <c r="C17" s="8"/>
      <c r="D17" s="8"/>
      <c r="E17" s="8"/>
      <c r="F17" s="8"/>
      <c r="G17" s="8"/>
      <c r="H17"/>
      <c r="I17"/>
      <c r="J17"/>
      <c r="K17"/>
      <c r="L17" s="56"/>
      <c r="M17"/>
      <c r="N17"/>
    </row>
    <row r="18" spans="1:15" x14ac:dyDescent="0.25">
      <c r="A18" s="29" t="s">
        <v>121</v>
      </c>
      <c r="B18" s="8"/>
      <c r="C18" s="8"/>
      <c r="D18" s="8"/>
      <c r="E18" s="8"/>
      <c r="F18" s="8"/>
      <c r="G18" s="8"/>
      <c r="H18"/>
      <c r="I18"/>
      <c r="J18"/>
      <c r="K18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ht="38.25" x14ac:dyDescent="0.25">
      <c r="A21" s="257" t="s">
        <v>4</v>
      </c>
      <c r="B21" s="5" t="s">
        <v>5</v>
      </c>
      <c r="C21" s="5" t="s">
        <v>6</v>
      </c>
      <c r="D21" s="5" t="s">
        <v>7</v>
      </c>
      <c r="E21" s="5" t="s">
        <v>99</v>
      </c>
      <c r="F21" s="3" t="s">
        <v>8</v>
      </c>
      <c r="G21" s="3" t="s">
        <v>9</v>
      </c>
      <c r="H21" s="5" t="s">
        <v>10</v>
      </c>
      <c r="I21" s="5" t="s">
        <v>11</v>
      </c>
      <c r="J21" s="5" t="s">
        <v>12</v>
      </c>
      <c r="K21" s="5" t="s">
        <v>13</v>
      </c>
      <c r="L21" s="5" t="s">
        <v>14</v>
      </c>
      <c r="M21" s="5" t="s">
        <v>15</v>
      </c>
      <c r="N21" s="5" t="s">
        <v>16</v>
      </c>
      <c r="O21" s="256" t="s">
        <v>17</v>
      </c>
    </row>
    <row r="22" spans="1:15" x14ac:dyDescent="0.25">
      <c r="A22" s="258" t="s">
        <v>120</v>
      </c>
      <c r="B22" s="165">
        <v>26046</v>
      </c>
      <c r="C22" s="26"/>
      <c r="D22" s="26">
        <v>16</v>
      </c>
      <c r="E22" s="26"/>
      <c r="F22" s="144"/>
      <c r="G22" s="26"/>
      <c r="H22" s="26"/>
      <c r="I22" s="26">
        <v>12</v>
      </c>
      <c r="J22" s="26">
        <v>5</v>
      </c>
      <c r="K22" s="26">
        <v>3</v>
      </c>
      <c r="L22" s="26"/>
      <c r="M22" s="26"/>
      <c r="N22" s="26"/>
      <c r="O22" s="268">
        <f>SUM(C22:N22)</f>
        <v>36</v>
      </c>
    </row>
    <row r="23" spans="1:15" x14ac:dyDescent="0.25">
      <c r="A23" s="34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80"/>
      <c r="O24" s="280"/>
    </row>
  </sheetData>
  <mergeCells count="5">
    <mergeCell ref="A1:P1"/>
    <mergeCell ref="A6:B6"/>
    <mergeCell ref="A3:O3"/>
    <mergeCell ref="A16:B16"/>
    <mergeCell ref="N24:O24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0.39997558519241921"/>
  </sheetPr>
  <dimension ref="A1:P23"/>
  <sheetViews>
    <sheetView workbookViewId="0">
      <selection activeCell="A13" sqref="A13:B13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10.710937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ht="15.75" customHeight="1" thickBot="1" x14ac:dyDescent="0.3">
      <c r="A1" s="333" t="s">
        <v>160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5"/>
    </row>
    <row r="2" spans="1:1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8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283"/>
      <c r="B6" s="283"/>
      <c r="C6" s="28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8.25" x14ac:dyDescent="0.25">
      <c r="A8" s="312" t="s">
        <v>4</v>
      </c>
      <c r="B8" s="312"/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46</v>
      </c>
      <c r="N8" s="5" t="s">
        <v>16</v>
      </c>
      <c r="O8" s="31" t="s">
        <v>17</v>
      </c>
    </row>
    <row r="9" spans="1:16" x14ac:dyDescent="0.25">
      <c r="A9" s="310" t="s">
        <v>71</v>
      </c>
      <c r="B9" s="311"/>
      <c r="C9" s="143">
        <v>31306</v>
      </c>
      <c r="D9" s="144">
        <v>18</v>
      </c>
      <c r="E9" s="144">
        <v>32</v>
      </c>
      <c r="F9" s="26">
        <v>4</v>
      </c>
      <c r="G9" s="144"/>
      <c r="H9" s="144"/>
      <c r="I9" s="144">
        <v>12</v>
      </c>
      <c r="J9" s="144"/>
      <c r="K9" s="144"/>
      <c r="L9" s="144">
        <v>5</v>
      </c>
      <c r="M9" s="144"/>
      <c r="N9" s="144"/>
      <c r="O9" s="268">
        <f>SUM(D9:N9)</f>
        <v>71</v>
      </c>
    </row>
    <row r="10" spans="1:16" x14ac:dyDescent="0.25">
      <c r="A10" s="11"/>
      <c r="B10" s="121"/>
      <c r="C10" s="118"/>
      <c r="D10" s="119"/>
      <c r="E10" s="119"/>
      <c r="F10" s="2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6" x14ac:dyDescent="0.25">
      <c r="A11" s="28"/>
      <c r="B11"/>
      <c r="C11"/>
      <c r="D11"/>
      <c r="E11"/>
      <c r="F11"/>
      <c r="G11"/>
      <c r="H11"/>
      <c r="I11"/>
      <c r="J11"/>
      <c r="K11"/>
      <c r="L11"/>
      <c r="M11" s="8"/>
      <c r="N11"/>
    </row>
    <row r="12" spans="1:16" x14ac:dyDescent="0.25">
      <c r="A12" s="28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25">
      <c r="A13" s="280" t="s">
        <v>166</v>
      </c>
      <c r="B13" s="280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25">
      <c r="C14" s="8"/>
      <c r="D14" s="8"/>
      <c r="E14" s="8"/>
      <c r="F14" s="8"/>
      <c r="G14" s="8"/>
      <c r="H14"/>
      <c r="I14"/>
      <c r="J14"/>
      <c r="K14"/>
      <c r="L14" s="56"/>
      <c r="M14"/>
      <c r="N14"/>
    </row>
    <row r="15" spans="1:16" x14ac:dyDescent="0.25">
      <c r="A15" s="8"/>
      <c r="B15" s="8"/>
      <c r="C15" s="8"/>
      <c r="D15" s="8"/>
      <c r="E15" s="8"/>
      <c r="F15" s="8"/>
      <c r="G15" s="8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 s="34"/>
      <c r="B22" s="4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280"/>
      <c r="O23" s="280"/>
    </row>
  </sheetData>
  <mergeCells count="7">
    <mergeCell ref="N23:O23"/>
    <mergeCell ref="A8:B8"/>
    <mergeCell ref="A9:B9"/>
    <mergeCell ref="A1:P1"/>
    <mergeCell ref="A3:O3"/>
    <mergeCell ref="A6:C6"/>
    <mergeCell ref="A13:B13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39997558519241921"/>
  </sheetPr>
  <dimension ref="A1:P22"/>
  <sheetViews>
    <sheetView workbookViewId="0">
      <selection activeCell="A12" sqref="A12:B12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ht="15.75" customHeight="1" thickBot="1" x14ac:dyDescent="0.3">
      <c r="A1" s="333" t="s">
        <v>161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x14ac:dyDescent="0.25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8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x14ac:dyDescent="0.25">
      <c r="A6" s="283"/>
      <c r="B6" s="283"/>
      <c r="C6" s="28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8.25" x14ac:dyDescent="0.25">
      <c r="A8" s="316" t="s">
        <v>4</v>
      </c>
      <c r="B8" s="317"/>
      <c r="C8" s="5" t="s">
        <v>5</v>
      </c>
      <c r="D8" s="5" t="s">
        <v>6</v>
      </c>
      <c r="E8" s="5" t="s">
        <v>7</v>
      </c>
      <c r="F8" s="5" t="s">
        <v>73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31" t="s">
        <v>17</v>
      </c>
    </row>
    <row r="9" spans="1:16" x14ac:dyDescent="0.25">
      <c r="A9" s="325" t="s">
        <v>72</v>
      </c>
      <c r="B9" s="326"/>
      <c r="C9" s="165">
        <v>22702</v>
      </c>
      <c r="D9" s="26">
        <v>18</v>
      </c>
      <c r="E9" s="26">
        <v>32</v>
      </c>
      <c r="F9" s="26">
        <v>3</v>
      </c>
      <c r="G9" s="26">
        <v>4</v>
      </c>
      <c r="H9" s="26"/>
      <c r="I9" s="26"/>
      <c r="J9" s="26">
        <v>12</v>
      </c>
      <c r="K9" s="26"/>
      <c r="L9" s="26"/>
      <c r="M9" s="26">
        <v>10</v>
      </c>
      <c r="N9" s="26"/>
      <c r="O9" s="268">
        <f>SUM(D9:N9)</f>
        <v>79</v>
      </c>
      <c r="P9" s="147"/>
    </row>
    <row r="10" spans="1:16" x14ac:dyDescent="0.25">
      <c r="A10" s="11"/>
      <c r="B10" s="121"/>
      <c r="C10" s="118"/>
      <c r="D10" s="119"/>
      <c r="E10" s="119"/>
      <c r="F10" s="29"/>
      <c r="G10" s="119"/>
      <c r="H10" s="119"/>
      <c r="I10" s="119"/>
      <c r="J10" s="119"/>
      <c r="K10" s="119"/>
      <c r="L10" s="119"/>
      <c r="M10" s="119"/>
      <c r="N10" s="119"/>
    </row>
    <row r="11" spans="1:16" x14ac:dyDescent="0.25">
      <c r="A11" s="28"/>
      <c r="B11"/>
      <c r="C11"/>
      <c r="D11"/>
      <c r="E11"/>
      <c r="F11"/>
      <c r="G11"/>
      <c r="H11"/>
      <c r="I11"/>
      <c r="J11"/>
      <c r="K11"/>
      <c r="L11"/>
      <c r="M11" s="8"/>
      <c r="N11"/>
    </row>
    <row r="12" spans="1:16" x14ac:dyDescent="0.25">
      <c r="A12" s="280" t="s">
        <v>166</v>
      </c>
      <c r="B12" s="280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25">
      <c r="C13" s="8"/>
      <c r="D13" s="8"/>
      <c r="E13" s="8"/>
      <c r="F13" s="8"/>
      <c r="G13" s="8"/>
      <c r="H13"/>
      <c r="I13"/>
      <c r="J13"/>
      <c r="K13"/>
      <c r="L13" s="56"/>
      <c r="M13"/>
      <c r="N13"/>
    </row>
    <row r="14" spans="1:16" x14ac:dyDescent="0.25">
      <c r="A14" s="8"/>
      <c r="B14" s="8"/>
      <c r="C14" s="8"/>
      <c r="D14" s="8"/>
      <c r="E14" s="8"/>
      <c r="F14" s="8"/>
      <c r="G14" s="8"/>
      <c r="H14"/>
      <c r="I14"/>
      <c r="J14"/>
      <c r="K14"/>
      <c r="L14" s="1"/>
      <c r="M14"/>
      <c r="N14"/>
    </row>
    <row r="15" spans="1:16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 s="34"/>
      <c r="B21" s="4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280"/>
      <c r="O22" s="280"/>
    </row>
  </sheetData>
  <mergeCells count="7">
    <mergeCell ref="N22:O22"/>
    <mergeCell ref="A1:O1"/>
    <mergeCell ref="A3:N3"/>
    <mergeCell ref="A6:C6"/>
    <mergeCell ref="A8:B8"/>
    <mergeCell ref="A9:B9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0.39997558519241921"/>
  </sheetPr>
  <dimension ref="A1:O21"/>
  <sheetViews>
    <sheetView workbookViewId="0">
      <selection activeCell="A11" sqref="A11:B11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5" ht="15.75" customHeight="1" thickBot="1" x14ac:dyDescent="0.3">
      <c r="A1" s="333" t="s">
        <v>162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5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8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283"/>
      <c r="B6" s="283"/>
      <c r="C6" s="28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323" t="s">
        <v>4</v>
      </c>
      <c r="B8" s="324"/>
      <c r="C8" s="192" t="s">
        <v>5</v>
      </c>
      <c r="D8" s="192" t="s">
        <v>6</v>
      </c>
      <c r="E8" s="192" t="s">
        <v>7</v>
      </c>
      <c r="F8" s="192" t="s">
        <v>8</v>
      </c>
      <c r="G8" s="192" t="s">
        <v>9</v>
      </c>
      <c r="H8" s="192" t="s">
        <v>10</v>
      </c>
      <c r="I8" s="192" t="s">
        <v>11</v>
      </c>
      <c r="J8" s="192" t="s">
        <v>12</v>
      </c>
      <c r="K8" s="192" t="s">
        <v>13</v>
      </c>
      <c r="L8" s="192" t="s">
        <v>14</v>
      </c>
      <c r="M8" s="192" t="s">
        <v>75</v>
      </c>
      <c r="N8" s="192" t="s">
        <v>16</v>
      </c>
      <c r="O8" s="191" t="s">
        <v>17</v>
      </c>
    </row>
    <row r="9" spans="1:15" x14ac:dyDescent="0.25">
      <c r="A9" s="325" t="s">
        <v>74</v>
      </c>
      <c r="B9" s="326"/>
      <c r="C9" s="165">
        <v>30839</v>
      </c>
      <c r="D9" s="26">
        <v>30</v>
      </c>
      <c r="E9" s="26">
        <v>32</v>
      </c>
      <c r="F9" s="26">
        <v>10</v>
      </c>
      <c r="G9" s="26"/>
      <c r="H9" s="26"/>
      <c r="I9" s="26">
        <v>12</v>
      </c>
      <c r="J9" s="26"/>
      <c r="K9" s="26">
        <v>1</v>
      </c>
      <c r="L9" s="26">
        <v>3</v>
      </c>
      <c r="M9" s="26">
        <v>1.5</v>
      </c>
      <c r="N9" s="26"/>
      <c r="O9" s="268">
        <f>SUM(D9:N9)</f>
        <v>89.5</v>
      </c>
    </row>
    <row r="10" spans="1:15" x14ac:dyDescent="0.25">
      <c r="A10" s="11"/>
      <c r="B10" s="121"/>
      <c r="C10" s="118"/>
      <c r="D10" s="119"/>
      <c r="E10" s="119"/>
      <c r="F10" s="29"/>
      <c r="G10" s="119"/>
      <c r="H10" s="119"/>
      <c r="I10" s="119"/>
      <c r="J10" s="119"/>
      <c r="K10" s="119"/>
      <c r="L10" s="119"/>
      <c r="M10" s="119"/>
      <c r="N10" s="119"/>
    </row>
    <row r="11" spans="1:15" x14ac:dyDescent="0.25">
      <c r="A11" s="280" t="s">
        <v>166</v>
      </c>
      <c r="B11" s="280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25">
      <c r="C12" s="8"/>
      <c r="D12" s="8"/>
      <c r="E12" s="8"/>
      <c r="F12" s="8"/>
      <c r="G12" s="8"/>
      <c r="H12"/>
      <c r="I12"/>
      <c r="J12"/>
      <c r="K12"/>
      <c r="L12" s="56"/>
      <c r="M12"/>
      <c r="N12"/>
    </row>
    <row r="13" spans="1:15" x14ac:dyDescent="0.25">
      <c r="A13" s="8"/>
      <c r="B13" s="8"/>
      <c r="C13" s="8"/>
      <c r="D13" s="8"/>
      <c r="E13" s="8"/>
      <c r="F13" s="8"/>
      <c r="G13" s="8"/>
      <c r="H13"/>
      <c r="I13"/>
      <c r="J13"/>
      <c r="K13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9"/>
      <c r="I16" s="1"/>
      <c r="J16" s="1"/>
      <c r="K16" s="1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 s="34"/>
      <c r="B20" s="4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80"/>
      <c r="O21" s="280"/>
    </row>
  </sheetData>
  <mergeCells count="7">
    <mergeCell ref="N21:O21"/>
    <mergeCell ref="A1:O1"/>
    <mergeCell ref="A3:N3"/>
    <mergeCell ref="A6:C6"/>
    <mergeCell ref="A8:B8"/>
    <mergeCell ref="A9:B9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0.39997558519241921"/>
  </sheetPr>
  <dimension ref="A1:O23"/>
  <sheetViews>
    <sheetView tabSelected="1" workbookViewId="0">
      <selection activeCell="G9" sqref="G9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8" width="8.140625" style="20" customWidth="1"/>
    <col min="9" max="9" width="7.140625" style="20" customWidth="1"/>
    <col min="10" max="10" width="8.140625" style="20" customWidth="1"/>
    <col min="11" max="11" width="7" style="20" customWidth="1"/>
    <col min="12" max="13" width="8.140625" style="20" customWidth="1"/>
    <col min="14" max="14" width="6.7109375" style="20" customWidth="1"/>
  </cols>
  <sheetData>
    <row r="1" spans="1:15" ht="15.75" customHeight="1" thickBot="1" x14ac:dyDescent="0.3">
      <c r="A1" s="336" t="s">
        <v>163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5" ht="15" customHeight="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x14ac:dyDescent="0.25">
      <c r="A3" s="304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228"/>
    </row>
    <row r="4" spans="1:15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x14ac:dyDescent="0.25">
      <c r="A6" s="304"/>
      <c r="B6" s="304"/>
      <c r="C6" s="304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15" x14ac:dyDescent="0.25">
      <c r="A7" s="215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38.25" x14ac:dyDescent="0.25">
      <c r="A8" s="323" t="s">
        <v>4</v>
      </c>
      <c r="B8" s="324"/>
      <c r="C8" s="192" t="s">
        <v>5</v>
      </c>
      <c r="D8" s="192" t="s">
        <v>6</v>
      </c>
      <c r="E8" s="192" t="s">
        <v>7</v>
      </c>
      <c r="F8" s="192" t="s">
        <v>100</v>
      </c>
      <c r="G8" s="192" t="s">
        <v>8</v>
      </c>
      <c r="H8" s="192" t="s">
        <v>9</v>
      </c>
      <c r="I8" s="192" t="s">
        <v>10</v>
      </c>
      <c r="J8" s="192" t="s">
        <v>11</v>
      </c>
      <c r="K8" s="192" t="s">
        <v>12</v>
      </c>
      <c r="L8" s="192" t="s">
        <v>13</v>
      </c>
      <c r="M8" s="192" t="s">
        <v>14</v>
      </c>
      <c r="N8" s="192" t="s">
        <v>15</v>
      </c>
      <c r="O8" s="226" t="s">
        <v>17</v>
      </c>
    </row>
    <row r="9" spans="1:15" x14ac:dyDescent="0.25">
      <c r="A9" s="325" t="s">
        <v>76</v>
      </c>
      <c r="B9" s="326"/>
      <c r="C9" s="165">
        <v>26992</v>
      </c>
      <c r="D9" s="26">
        <v>24</v>
      </c>
      <c r="E9" s="26">
        <v>12</v>
      </c>
      <c r="F9" s="26">
        <v>3</v>
      </c>
      <c r="G9" s="26">
        <v>6</v>
      </c>
      <c r="H9" s="26"/>
      <c r="I9" s="26">
        <v>12</v>
      </c>
      <c r="J9" s="26"/>
      <c r="K9" s="26"/>
      <c r="L9" s="26"/>
      <c r="M9" s="26">
        <v>5</v>
      </c>
      <c r="N9" s="26"/>
      <c r="O9" s="268">
        <f>SUM(D9:N9)</f>
        <v>62</v>
      </c>
    </row>
    <row r="10" spans="1:15" x14ac:dyDescent="0.25">
      <c r="A10" s="325" t="s">
        <v>88</v>
      </c>
      <c r="B10" s="326"/>
      <c r="C10" s="165">
        <v>27130</v>
      </c>
      <c r="D10" s="26">
        <v>6</v>
      </c>
      <c r="E10" s="26">
        <v>28</v>
      </c>
      <c r="F10" s="26">
        <v>9</v>
      </c>
      <c r="G10" s="26">
        <v>2</v>
      </c>
      <c r="H10" s="26"/>
      <c r="I10" s="26">
        <v>9</v>
      </c>
      <c r="J10" s="26"/>
      <c r="K10" s="26"/>
      <c r="L10" s="26"/>
      <c r="M10" s="26"/>
      <c r="N10" s="26"/>
      <c r="O10" s="268">
        <f>SUM(D10:N10)</f>
        <v>54</v>
      </c>
    </row>
    <row r="11" spans="1:15" x14ac:dyDescent="0.25">
      <c r="A11" s="163"/>
      <c r="B11" s="163"/>
      <c r="C11" s="16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20"/>
    </row>
    <row r="12" spans="1:15" x14ac:dyDescent="0.25">
      <c r="A12" s="163"/>
      <c r="B12" s="163"/>
      <c r="C12" s="16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20"/>
    </row>
    <row r="13" spans="1:15" x14ac:dyDescent="0.25">
      <c r="A13" s="280" t="s">
        <v>166</v>
      </c>
      <c r="B13" s="280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25">
      <c r="C14" s="8"/>
      <c r="D14" s="8"/>
      <c r="E14" s="8"/>
      <c r="F14" s="8"/>
      <c r="G14" s="8"/>
      <c r="H14"/>
      <c r="I14"/>
      <c r="J14"/>
      <c r="K14"/>
      <c r="L14" s="56"/>
      <c r="M14"/>
      <c r="N14"/>
    </row>
    <row r="15" spans="1:15" x14ac:dyDescent="0.25">
      <c r="A15" s="8"/>
      <c r="B15" s="8"/>
      <c r="C15" s="8"/>
      <c r="D15" s="8"/>
      <c r="E15" s="8"/>
      <c r="F15" s="8"/>
      <c r="G15" s="8"/>
      <c r="H15"/>
      <c r="I15"/>
      <c r="J15"/>
      <c r="K15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1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/>
      <c r="B20"/>
      <c r="C20"/>
      <c r="D20"/>
      <c r="E20"/>
      <c r="F20"/>
      <c r="G20"/>
      <c r="H20" s="9"/>
      <c r="I20" s="1"/>
      <c r="J20" s="1"/>
      <c r="K20" s="1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 s="9"/>
      <c r="I21" s="1"/>
      <c r="J21" s="1"/>
      <c r="K21" s="1"/>
      <c r="L21" s="34"/>
      <c r="M21"/>
      <c r="N21"/>
    </row>
    <row r="22" spans="1:15" x14ac:dyDescent="0.25">
      <c r="A22" s="34"/>
      <c r="B22" s="4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/>
      <c r="N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280"/>
      <c r="O23" s="280"/>
    </row>
  </sheetData>
  <mergeCells count="8">
    <mergeCell ref="N23:O23"/>
    <mergeCell ref="A1:O1"/>
    <mergeCell ref="A3:N3"/>
    <mergeCell ref="A6:C6"/>
    <mergeCell ref="A8:B8"/>
    <mergeCell ref="A9:B9"/>
    <mergeCell ref="A10:B10"/>
    <mergeCell ref="A13:B13"/>
  </mergeCells>
  <pageMargins left="0.25" right="0.25" top="0.75" bottom="0.75" header="0.3" footer="0.3"/>
  <pageSetup paperSize="9" orientation="landscape" r:id="rId1"/>
  <ignoredErrors>
    <ignoredError sqref="O9 O1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0.39997558519241921"/>
  </sheetPr>
  <dimension ref="A1:P21"/>
  <sheetViews>
    <sheetView workbookViewId="0">
      <selection activeCell="A11" sqref="A11:B11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6" ht="15.75" customHeight="1" thickBot="1" x14ac:dyDescent="0.3">
      <c r="A1" s="336" t="s">
        <v>164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6" ht="15" customHeight="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6" x14ac:dyDescent="0.25">
      <c r="A3" s="304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228"/>
    </row>
    <row r="4" spans="1:16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6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6" x14ac:dyDescent="0.25">
      <c r="A6" s="304"/>
      <c r="B6" s="304"/>
      <c r="C6" s="304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16" x14ac:dyDescent="0.25">
      <c r="A7" s="215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6" ht="38.25" x14ac:dyDescent="0.25">
      <c r="A8" s="323" t="s">
        <v>4</v>
      </c>
      <c r="B8" s="324"/>
      <c r="C8" s="192" t="s">
        <v>5</v>
      </c>
      <c r="D8" s="192" t="s">
        <v>6</v>
      </c>
      <c r="E8" s="192" t="s">
        <v>7</v>
      </c>
      <c r="F8" s="192" t="s">
        <v>8</v>
      </c>
      <c r="G8" s="192" t="s">
        <v>9</v>
      </c>
      <c r="H8" s="192" t="s">
        <v>10</v>
      </c>
      <c r="I8" s="192" t="s">
        <v>11</v>
      </c>
      <c r="J8" s="192" t="s">
        <v>12</v>
      </c>
      <c r="K8" s="192" t="s">
        <v>13</v>
      </c>
      <c r="L8" s="192" t="s">
        <v>14</v>
      </c>
      <c r="M8" s="192" t="s">
        <v>15</v>
      </c>
      <c r="N8" s="192" t="s">
        <v>16</v>
      </c>
      <c r="O8" s="191" t="s">
        <v>17</v>
      </c>
    </row>
    <row r="9" spans="1:16" x14ac:dyDescent="0.25">
      <c r="A9" s="325" t="s">
        <v>94</v>
      </c>
      <c r="B9" s="326"/>
      <c r="C9" s="165">
        <v>22449</v>
      </c>
      <c r="D9" s="26">
        <v>6</v>
      </c>
      <c r="E9" s="26">
        <v>32</v>
      </c>
      <c r="F9" s="26">
        <v>2</v>
      </c>
      <c r="G9" s="26"/>
      <c r="H9" s="26"/>
      <c r="I9" s="26"/>
      <c r="J9" s="26"/>
      <c r="K9" s="26"/>
      <c r="L9" s="26"/>
      <c r="M9" s="26"/>
      <c r="N9" s="26"/>
      <c r="O9" s="145">
        <f>SUM(D9:N9)</f>
        <v>40</v>
      </c>
      <c r="P9" s="137"/>
    </row>
    <row r="10" spans="1:16" x14ac:dyDescent="0.25">
      <c r="A10" s="163"/>
      <c r="B10" s="227"/>
      <c r="C10" s="225"/>
      <c r="D10" s="119"/>
      <c r="E10" s="119"/>
      <c r="F10" s="29"/>
      <c r="G10" s="119"/>
      <c r="H10" s="119"/>
      <c r="I10" s="119"/>
      <c r="J10" s="119"/>
      <c r="K10" s="119"/>
      <c r="L10" s="119"/>
      <c r="M10" s="119"/>
      <c r="N10" s="119"/>
      <c r="O10" s="147"/>
    </row>
    <row r="11" spans="1:16" x14ac:dyDescent="0.25">
      <c r="A11" s="280" t="s">
        <v>167</v>
      </c>
      <c r="B11" s="280"/>
      <c r="C11"/>
      <c r="D11"/>
      <c r="E11"/>
      <c r="F11"/>
      <c r="G11"/>
      <c r="H11"/>
      <c r="I11"/>
      <c r="J11"/>
      <c r="K11"/>
      <c r="L11"/>
      <c r="M11"/>
      <c r="N11"/>
    </row>
    <row r="12" spans="1:16" x14ac:dyDescent="0.25">
      <c r="C12" s="8"/>
      <c r="D12" s="8"/>
      <c r="E12" s="8"/>
      <c r="F12" s="8"/>
      <c r="G12" s="8"/>
      <c r="H12"/>
      <c r="I12"/>
      <c r="J12"/>
      <c r="K12"/>
      <c r="L12" s="56"/>
      <c r="M12"/>
      <c r="N12"/>
    </row>
    <row r="13" spans="1:16" x14ac:dyDescent="0.25">
      <c r="A13" s="8"/>
      <c r="B13" s="8"/>
      <c r="C13" s="8"/>
      <c r="D13" s="8"/>
      <c r="E13" s="8"/>
      <c r="F13" s="8"/>
      <c r="G13" s="8"/>
      <c r="H13"/>
      <c r="I13"/>
      <c r="J13"/>
      <c r="K13"/>
      <c r="L13" s="1"/>
      <c r="M13"/>
      <c r="N13"/>
    </row>
    <row r="14" spans="1:16" x14ac:dyDescent="0.25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 s="9"/>
      <c r="I16" s="1"/>
      <c r="J16" s="1"/>
      <c r="K16" s="1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 s="34"/>
      <c r="B20" s="4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80"/>
      <c r="O21" s="280"/>
    </row>
  </sheetData>
  <mergeCells count="7">
    <mergeCell ref="N21:O21"/>
    <mergeCell ref="A9:B9"/>
    <mergeCell ref="A8:B8"/>
    <mergeCell ref="A1:O1"/>
    <mergeCell ref="A3:N3"/>
    <mergeCell ref="A6:C6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39997558519241921"/>
  </sheetPr>
  <dimension ref="A1:O21"/>
  <sheetViews>
    <sheetView workbookViewId="0">
      <selection activeCell="A11" sqref="A11:B11"/>
    </sheetView>
  </sheetViews>
  <sheetFormatPr defaultRowHeight="15" x14ac:dyDescent="0.25"/>
  <cols>
    <col min="1" max="1" width="26" style="20" customWidth="1"/>
    <col min="2" max="2" width="10.7109375" style="88" bestFit="1" customWidth="1"/>
    <col min="3" max="3" width="10.7109375" style="20" bestFit="1" customWidth="1"/>
    <col min="4" max="7" width="8.140625" style="20" customWidth="1"/>
    <col min="8" max="8" width="7.140625" style="20" customWidth="1"/>
    <col min="9" max="9" width="8.140625" style="20" customWidth="1"/>
    <col min="10" max="10" width="7" style="20" customWidth="1"/>
    <col min="11" max="12" width="8.140625" style="20" customWidth="1"/>
    <col min="13" max="13" width="6.7109375" style="20" customWidth="1"/>
    <col min="14" max="14" width="6.5703125" style="20" customWidth="1"/>
  </cols>
  <sheetData>
    <row r="1" spans="1:15" ht="15.75" customHeight="1" x14ac:dyDescent="0.25">
      <c r="A1" s="339" t="s">
        <v>165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ht="15" customHeight="1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5" x14ac:dyDescent="0.25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8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283"/>
      <c r="B6" s="283"/>
      <c r="C6" s="28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323" t="s">
        <v>4</v>
      </c>
      <c r="B8" s="324"/>
      <c r="C8" s="192" t="s">
        <v>5</v>
      </c>
      <c r="D8" s="192" t="s">
        <v>6</v>
      </c>
      <c r="E8" s="192" t="s">
        <v>7</v>
      </c>
      <c r="F8" s="192" t="s">
        <v>8</v>
      </c>
      <c r="G8" s="192" t="s">
        <v>9</v>
      </c>
      <c r="H8" s="192" t="s">
        <v>10</v>
      </c>
      <c r="I8" s="192" t="s">
        <v>11</v>
      </c>
      <c r="J8" s="192" t="s">
        <v>12</v>
      </c>
      <c r="K8" s="192" t="s">
        <v>13</v>
      </c>
      <c r="L8" s="192" t="s">
        <v>14</v>
      </c>
      <c r="M8" s="192" t="s">
        <v>15</v>
      </c>
      <c r="N8" s="192" t="s">
        <v>16</v>
      </c>
      <c r="O8" s="191" t="s">
        <v>17</v>
      </c>
    </row>
    <row r="9" spans="1:15" x14ac:dyDescent="0.25">
      <c r="A9" s="325" t="s">
        <v>77</v>
      </c>
      <c r="B9" s="326"/>
      <c r="C9" s="165">
        <v>33242</v>
      </c>
      <c r="D9" s="26">
        <v>18</v>
      </c>
      <c r="E9" s="26">
        <v>32</v>
      </c>
      <c r="F9" s="26">
        <v>6</v>
      </c>
      <c r="G9" s="26"/>
      <c r="H9" s="26"/>
      <c r="I9" s="26"/>
      <c r="J9" s="26"/>
      <c r="K9" s="26"/>
      <c r="L9" s="26"/>
      <c r="M9" s="26"/>
      <c r="N9" s="26"/>
      <c r="O9" s="268">
        <f>SUM(D9:N9)</f>
        <v>56</v>
      </c>
    </row>
    <row r="10" spans="1:15" x14ac:dyDescent="0.25">
      <c r="A10" s="163"/>
      <c r="B10" s="227"/>
      <c r="C10" s="225"/>
      <c r="D10" s="119"/>
      <c r="E10" s="119"/>
      <c r="F10" s="29"/>
      <c r="G10" s="119"/>
      <c r="H10" s="119"/>
      <c r="I10" s="119"/>
      <c r="J10" s="119"/>
      <c r="K10" s="119"/>
      <c r="L10" s="119"/>
      <c r="M10" s="119"/>
      <c r="N10" s="119"/>
      <c r="O10" s="147"/>
    </row>
    <row r="11" spans="1:15" x14ac:dyDescent="0.25">
      <c r="A11" s="280" t="s">
        <v>166</v>
      </c>
      <c r="B11" s="280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25">
      <c r="C12" s="8"/>
      <c r="D12" s="8"/>
      <c r="E12" s="8"/>
      <c r="F12" s="8"/>
      <c r="G12" s="8"/>
      <c r="H12"/>
      <c r="I12"/>
      <c r="J12"/>
      <c r="K12"/>
      <c r="L12" s="56"/>
      <c r="M12"/>
      <c r="N12"/>
    </row>
    <row r="13" spans="1:15" x14ac:dyDescent="0.25">
      <c r="A13" s="8"/>
      <c r="B13" s="8"/>
      <c r="C13" s="8"/>
      <c r="D13" s="8"/>
      <c r="E13" s="8"/>
      <c r="F13" s="8"/>
      <c r="G13" s="8"/>
      <c r="H13"/>
      <c r="I13"/>
      <c r="J13"/>
      <c r="K13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9"/>
      <c r="I16" s="1"/>
      <c r="J16" s="1"/>
      <c r="K16" s="1"/>
      <c r="L16" s="1"/>
      <c r="M16"/>
      <c r="N16"/>
    </row>
    <row r="17" spans="1:15" x14ac:dyDescent="0.25">
      <c r="A17"/>
      <c r="B17"/>
      <c r="C17"/>
      <c r="D17"/>
      <c r="E17"/>
      <c r="F17"/>
      <c r="G17"/>
      <c r="H17" s="9"/>
      <c r="I17" s="1"/>
      <c r="J17" s="1"/>
      <c r="K17" s="1"/>
      <c r="L17" s="34"/>
      <c r="M17"/>
      <c r="N17"/>
    </row>
    <row r="18" spans="1:15" x14ac:dyDescent="0.25">
      <c r="A18"/>
      <c r="B18"/>
      <c r="C18"/>
      <c r="D18"/>
      <c r="E18"/>
      <c r="F18"/>
      <c r="G18"/>
      <c r="H18" s="9"/>
      <c r="I18" s="1"/>
      <c r="J18" s="1"/>
      <c r="K18" s="1"/>
      <c r="L18" s="34"/>
      <c r="M18"/>
      <c r="N18"/>
    </row>
    <row r="19" spans="1:15" x14ac:dyDescent="0.25">
      <c r="A19"/>
      <c r="B19"/>
      <c r="C19"/>
      <c r="D19"/>
      <c r="E19"/>
      <c r="F19"/>
      <c r="G19"/>
      <c r="H19" s="9"/>
      <c r="I19" s="1"/>
      <c r="J19" s="1"/>
      <c r="K19" s="1"/>
      <c r="L19" s="34"/>
      <c r="M19"/>
      <c r="N19"/>
    </row>
    <row r="20" spans="1:15" x14ac:dyDescent="0.25">
      <c r="A20" s="34"/>
      <c r="B20" s="4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80"/>
      <c r="O21" s="280"/>
    </row>
  </sheetData>
  <mergeCells count="7">
    <mergeCell ref="N21:O21"/>
    <mergeCell ref="A1:O2"/>
    <mergeCell ref="A3:N3"/>
    <mergeCell ref="A6:C6"/>
    <mergeCell ref="A8:B8"/>
    <mergeCell ref="A9:B9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A008</vt:lpstr>
      <vt:lpstr> A009 SER</vt:lpstr>
      <vt:lpstr> A009</vt:lpstr>
      <vt:lpstr> A010</vt:lpstr>
      <vt:lpstr> A012</vt:lpstr>
      <vt:lpstr> A012 DOL</vt:lpstr>
      <vt:lpstr>A012 ART SER</vt:lpstr>
      <vt:lpstr> A014</vt:lpstr>
      <vt:lpstr> A014 SERALE</vt:lpstr>
      <vt:lpstr>A018</vt:lpstr>
      <vt:lpstr> A019</vt:lpstr>
      <vt:lpstr> A026</vt:lpstr>
      <vt:lpstr> A034</vt:lpstr>
      <vt:lpstr> A037</vt:lpstr>
      <vt:lpstr> A045</vt:lpstr>
      <vt:lpstr> A045 DOL</vt:lpstr>
      <vt:lpstr>A027</vt:lpstr>
      <vt:lpstr> A046</vt:lpstr>
      <vt:lpstr> A046 DOL</vt:lpstr>
      <vt:lpstr> A048</vt:lpstr>
      <vt:lpstr> A050</vt:lpstr>
      <vt:lpstr> A054</vt:lpstr>
      <vt:lpstr> A066</vt:lpstr>
      <vt:lpstr> AA24 DOL</vt:lpstr>
      <vt:lpstr> AB24 DOL</vt:lpstr>
      <vt:lpstr> AB24</vt:lpstr>
      <vt:lpstr> AB24 SER</vt:lpstr>
      <vt:lpstr>SOSTEGNO</vt:lpstr>
      <vt:lpstr>AJ55</vt:lpstr>
      <vt:lpstr>AM55</vt:lpstr>
      <vt:lpstr>AK55</vt:lpstr>
      <vt:lpstr>AW55</vt:lpstr>
      <vt:lpstr>AO55</vt:lpstr>
      <vt:lpstr>AB55</vt:lpstr>
      <vt:lpstr>B022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2023-04-11T10:13:05Z</dcterms:modified>
</cp:coreProperties>
</file>